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9320" windowHeight="11640" tabRatio="966" activeTab="0"/>
  </bookViews>
  <sheets>
    <sheet name="Instructions" sheetId="1" r:id="rId1"/>
    <sheet name="List of Logs" sheetId="2" r:id="rId2"/>
    <sheet name="Chemical Inventory Log" sheetId="3" r:id="rId3"/>
    <sheet name="Customer Complaints" sheetId="4" r:id="rId4"/>
    <sheet name="Daily Inspection Log" sheetId="5" r:id="rId5"/>
    <sheet name="Facility Map" sheetId="6" r:id="rId6"/>
    <sheet name="Food Security Policies" sheetId="7" r:id="rId7"/>
    <sheet name="Food Security Training Log" sheetId="8" r:id="rId8"/>
    <sheet name="Food Safety Education Log" sheetId="9" r:id="rId9"/>
    <sheet name="Holding SOP" sheetId="10" r:id="rId10"/>
    <sheet name="Master Service Provider Log" sheetId="11" r:id="rId11"/>
    <sheet name="Mock Recall" sheetId="12" r:id="rId12"/>
    <sheet name="Occupational Safety Policies" sheetId="13" r:id="rId13"/>
    <sheet name="Outside Inspection Log" sheetId="14" r:id="rId14"/>
    <sheet name="Quarterly Maint Log" sheetId="15" r:id="rId15"/>
    <sheet name="Peanut &amp; Eggs Policy &amp; Training" sheetId="16" r:id="rId16"/>
    <sheet name="Periodic GMP Inspec-Record-Log" sheetId="17" r:id="rId17"/>
    <sheet name="Pest Control Log" sheetId="18" r:id="rId18"/>
    <sheet name="Recall Process" sheetId="19" r:id="rId19"/>
    <sheet name="Sanitation Procedures" sheetId="20" r:id="rId20"/>
    <sheet name="Saturday Morning log" sheetId="21" r:id="rId21"/>
    <sheet name="Thermometer Calibration" sheetId="22" r:id="rId22"/>
    <sheet name="Truck cleaning log" sheetId="23" r:id="rId23"/>
    <sheet name="Truck pre-cooling log" sheetId="24" r:id="rId24"/>
    <sheet name="Traceback Procedures" sheetId="25" r:id="rId25"/>
    <sheet name="Visitor Sign-in Sheet" sheetId="26" r:id="rId26"/>
    <sheet name="Visitor Name badges" sheetId="27" r:id="rId27"/>
  </sheets>
  <definedNames>
    <definedName name="CompanyName">'Instructions'!$B$9</definedName>
    <definedName name="_xlnm.Print_Area" localSheetId="12">'Occupational Safety Policies'!$A$1:$A$32</definedName>
    <definedName name="_xlnm.Print_Area" localSheetId="15">'Peanut &amp; Eggs Policy &amp; Training'!$A$1:$C$33</definedName>
    <definedName name="_xlnm.Print_Area" localSheetId="19">'Sanitation Procedures'!$A$1:$E$75</definedName>
    <definedName name="_xlnm.Print_Titles" localSheetId="19">'Sanitation Procedures'!$5:$5</definedName>
  </definedNames>
  <calcPr fullCalcOnLoad="1"/>
</workbook>
</file>

<file path=xl/sharedStrings.xml><?xml version="1.0" encoding="utf-8"?>
<sst xmlns="http://schemas.openxmlformats.org/spreadsheetml/2006/main" count="1199" uniqueCount="509">
  <si>
    <t>Procedure tracking</t>
  </si>
  <si>
    <t>Step 1.</t>
  </si>
  <si>
    <t>Step</t>
  </si>
  <si>
    <t>Action</t>
  </si>
  <si>
    <t>Step 2.</t>
  </si>
  <si>
    <t>Step 3.</t>
  </si>
  <si>
    <t>Step 4.</t>
  </si>
  <si>
    <t>Generic Logs for Wholesaler and Packing Shed Audits</t>
  </si>
  <si>
    <t>1) save a copy of this file and name it with your company name</t>
  </si>
  <si>
    <t>2) read through your audit requirements and pick the logs you need</t>
  </si>
  <si>
    <t>thanks,</t>
  </si>
  <si>
    <t>CTAHR food safety coaching team</t>
  </si>
  <si>
    <t xml:space="preserve">and executes follow-up via phone calls verifying the receipt of the recall letter. </t>
  </si>
  <si>
    <t xml:space="preserve">2) Makes customers aware of the Trace/Recall effort in progress by the facsimile transmission of a Recall Letter </t>
  </si>
  <si>
    <t>1) Using ordering and shipping forms, coordinates the sales staff to contact all customers who received shipment(s) of suspected product(s).</t>
  </si>
  <si>
    <t>3) Tracks, holds and destroys product as per main recall procedures.</t>
  </si>
  <si>
    <t>Standard practice: calibrate thermometers each month</t>
  </si>
  <si>
    <t>1) Purchase metal thermoter</t>
  </si>
  <si>
    <t>4) Temperature should reach 32 degrees +/- 2 degrees F</t>
  </si>
  <si>
    <t>Clean?</t>
  </si>
  <si>
    <t>No Holes</t>
  </si>
  <si>
    <t>1.8.14 / 2.9.3 SOP: Each day, trucks C&amp;I</t>
  </si>
  <si>
    <t>No Rodents</t>
  </si>
  <si>
    <t>Truck license number: _______________________</t>
  </si>
  <si>
    <t>Standard practice: sweep everyday, wash when needed, check for pests, holes, fix.</t>
  </si>
  <si>
    <t>Day</t>
  </si>
  <si>
    <t>Month: ______________</t>
  </si>
  <si>
    <t>Standard practice: keep peanuts &amp; eggs separated from other foods due to possible allergy considerations.</t>
  </si>
  <si>
    <t>Peanuts</t>
  </si>
  <si>
    <t>Eggs</t>
  </si>
  <si>
    <t>1) Receive and store eggs on its own pallet. Put up "Hold Eggs."</t>
  </si>
  <si>
    <t>2) Do not stack eggs above other products.</t>
  </si>
  <si>
    <t>Odors?</t>
  </si>
  <si>
    <t>3) Put up a sign: "Eggs: Handle with care, possible allergen risk"</t>
  </si>
  <si>
    <t>1) Receive and store peanuts/eggs on its own pallet. "Peanuts: Handle with care, possible allergen risk"</t>
  </si>
  <si>
    <t>VISITOR</t>
  </si>
  <si>
    <t>#</t>
  </si>
  <si>
    <t>Standard practice: quarterly review of inventory</t>
  </si>
  <si>
    <t>SOP 3.5.6</t>
  </si>
  <si>
    <t>Office</t>
  </si>
  <si>
    <t>Front door</t>
  </si>
  <si>
    <t>SOP 3.5.3</t>
  </si>
  <si>
    <t>The following people have read and discussed with the coach the USDA food security training.</t>
  </si>
  <si>
    <t>Coach: ____________________</t>
  </si>
  <si>
    <t xml:space="preserve">Standard practice: once a year perform a Class III </t>
  </si>
  <si>
    <t>8) It is held in the cooler, or outside of the cooler, away for other products, and a "Hold - Do Not Use" sign is placed on the pallet of goods.</t>
  </si>
  <si>
    <t>SOP 2.2.3</t>
  </si>
  <si>
    <t>2) Golden Traders' representative will make sure all product is retrieved.</t>
  </si>
  <si>
    <t>3) All customers will receive a replacement or refund of the effected product.</t>
  </si>
  <si>
    <t>1) All products will be mashed and put in plastics bags and put in dumpster.</t>
  </si>
  <si>
    <t>President:</t>
  </si>
  <si>
    <t xml:space="preserve">1) Identity of the product involved. </t>
  </si>
  <si>
    <t xml:space="preserve">2) Reason for the removal or correction, and the date and circumstances under which the product(s) deficiency or possible deficiency was discovered. </t>
  </si>
  <si>
    <t xml:space="preserve">3) Evaluation of the risk associated with the deficiency or possible deficiency. </t>
  </si>
  <si>
    <t xml:space="preserve">4) Total amount of suspected product produced and/or time span of the production. </t>
  </si>
  <si>
    <t xml:space="preserve">5) Total amount of the suspected product estimated to be in distribution channels. </t>
  </si>
  <si>
    <t>Step 5.</t>
  </si>
  <si>
    <t>1) Pick one box from Cooler 3 and traceback to supplier.</t>
  </si>
  <si>
    <t>Step 6.</t>
  </si>
  <si>
    <t>Time</t>
  </si>
  <si>
    <t>Scenario 1.</t>
  </si>
  <si>
    <t>Scenario 2.</t>
  </si>
  <si>
    <t>_____________________________________     ___________________</t>
  </si>
  <si>
    <t>1) Pick one box from Cooler 2 and traceback to supplier.</t>
  </si>
  <si>
    <t>Product Number:  005 - 89 (Green Giant Product)</t>
  </si>
  <si>
    <t>Product Number:  027 - 90</t>
  </si>
  <si>
    <t>Standard practice: pest control supplier to log in information about each trap each month</t>
  </si>
  <si>
    <t>Station Number</t>
  </si>
  <si>
    <t>Date of servicing:  ____________</t>
  </si>
  <si>
    <t>Clean / Had pest</t>
  </si>
  <si>
    <t>Activity (if any)</t>
  </si>
  <si>
    <t>3) We have a designated "Holding Area" in our facility.</t>
  </si>
  <si>
    <t>Corrective Actions (if any)</t>
  </si>
  <si>
    <t>SOP 1.2.5 / 2.4.3</t>
  </si>
  <si>
    <t>Standard practice: record all customer compliants and what was the response.</t>
  </si>
  <si>
    <t>SOP 2.5.1</t>
  </si>
  <si>
    <t>Customer</t>
  </si>
  <si>
    <t>No.</t>
  </si>
  <si>
    <t>Customer Phone</t>
  </si>
  <si>
    <t>Complaint (specifics)</t>
  </si>
  <si>
    <t>Corrective Actions</t>
  </si>
  <si>
    <t>Procedures</t>
  </si>
  <si>
    <t>SOP 2.5.5</t>
  </si>
  <si>
    <t xml:space="preserve">9) Name, title and telephone number of the firm official who should be contacted concerning the recall. </t>
  </si>
  <si>
    <r>
      <t xml:space="preserve">1) </t>
    </r>
    <r>
      <rPr>
        <sz val="12"/>
        <rFont val="Arial"/>
        <family val="2"/>
      </rPr>
      <t xml:space="preserve">The time period, day(s) during which the suspected product(s) was processed. </t>
    </r>
  </si>
  <si>
    <r>
      <t xml:space="preserve">2) </t>
    </r>
    <r>
      <rPr>
        <sz val="12"/>
        <rFont val="Arial"/>
        <family val="2"/>
      </rPr>
      <t xml:space="preserve">The affected lot(s), location(s), ranch(es) and block(s). </t>
    </r>
  </si>
  <si>
    <r>
      <t xml:space="preserve">3) </t>
    </r>
    <r>
      <rPr>
        <sz val="12"/>
        <rFont val="Arial"/>
        <family val="2"/>
      </rPr>
      <t xml:space="preserve">The total volume of product shipped. </t>
    </r>
  </si>
  <si>
    <r>
      <t xml:space="preserve">4) </t>
    </r>
    <r>
      <rPr>
        <sz val="12"/>
        <rFont val="Arial"/>
        <family val="2"/>
      </rPr>
      <t xml:space="preserve">The different type of cases, case sizes and identification markings utilized and their individual finished product volumes (cases, pallets, etc). </t>
    </r>
  </si>
  <si>
    <t>Calls supplier (farmer or other supplier to get the following information and records it on Recall Record.</t>
  </si>
  <si>
    <t xml:space="preserve">2) The total volume (cases) of suspected product(s) shipped to each client. </t>
  </si>
  <si>
    <r>
      <t xml:space="preserve">1) </t>
    </r>
    <r>
      <rPr>
        <sz val="12"/>
        <rFont val="Arial"/>
        <family val="2"/>
      </rPr>
      <t xml:space="preserve">The current location(s) and total volume (cases) of all suspected product(s) within cold holding facilities. </t>
    </r>
  </si>
  <si>
    <t>Identifies:</t>
  </si>
  <si>
    <t>Daily Inspection Log</t>
  </si>
  <si>
    <t>Facility Map (with bait stations)</t>
  </si>
  <si>
    <t>Food Security Policies</t>
  </si>
  <si>
    <t>Look for ways to improve the system and improve the logs.</t>
  </si>
  <si>
    <t>Food Safety Education Log</t>
  </si>
  <si>
    <t>Occupational Safety Policies</t>
  </si>
  <si>
    <t>Outside Inspection Log</t>
  </si>
  <si>
    <t>Quarterly Inspection Log</t>
  </si>
  <si>
    <t>Peanut Policy &amp; Training Log</t>
  </si>
  <si>
    <t>Sanitiation Procedures</t>
  </si>
  <si>
    <t>Saturday Morning Log</t>
  </si>
  <si>
    <t>Truck Cleaning Log</t>
  </si>
  <si>
    <t>Truck Precooling Log</t>
  </si>
  <si>
    <t>Traceback Procedures</t>
  </si>
  <si>
    <t>Visitor Sign-in Sheet</t>
  </si>
  <si>
    <t>Master Service Provider Log</t>
  </si>
  <si>
    <t>Standard practice: is to review Jan 3, April 4, July 4, and Sept 5</t>
  </si>
  <si>
    <t>Standard practice: be able to trace product from our warehouse, one step forward and one step back.</t>
  </si>
  <si>
    <t>Standard practice: for typical credits and for recalls</t>
  </si>
  <si>
    <t>SOP 2.2.4</t>
  </si>
  <si>
    <t>Typical credit</t>
  </si>
  <si>
    <t>4) If product can be safely destroyed by customer, that is what takes place.</t>
  </si>
  <si>
    <t>Recall (due to a potential emergency situation)</t>
  </si>
  <si>
    <t>7) Similar product remaining in the warehouse is evaluated and if necessary held and destroyed.</t>
  </si>
  <si>
    <t xml:space="preserve">3) Print detailed summary of companies that purchased affected lot numbers. Notification procedures to commence. </t>
  </si>
  <si>
    <t>1) See worksheet: Traceback Procedures</t>
  </si>
  <si>
    <t xml:space="preserve">2) A disclosure of the product’s defect, the risks associated its continued use and the classification of the recall. </t>
  </si>
  <si>
    <t xml:space="preserve">1) Complete description of the product to be recalled, including the quantity of the product sent to each consignee, the dates when it was shipped and/or the packing date. </t>
  </si>
  <si>
    <t xml:space="preserve">3) Actions to be taken by the consignee, including cessation of further use and distribution of the product, initiation of a sub-product recall if necessary and the proper disposition of any unused product. </t>
  </si>
  <si>
    <t xml:space="preserve">4) Statement to the effect that the FDA has been notified and that there is a coordinated effort to remedy the situation. </t>
  </si>
  <si>
    <t>1) All products will be picked up by Golden Traders.</t>
  </si>
  <si>
    <t xml:space="preserve"> item code, product description, price paid).</t>
  </si>
  <si>
    <t xml:space="preserve">6) All invoices are logged into company accounting system. (date received, vendor code, </t>
  </si>
  <si>
    <t>5) All products are stored in the proper location and at the proper temperature.</t>
  </si>
  <si>
    <t>4) All incoming products are marked with vendor code and Julian date.</t>
  </si>
  <si>
    <t>3) All vehicles are checked for any food safety issues and it is marked on the invoice.</t>
  </si>
  <si>
    <t>2) All incoming products are verified against invoice.</t>
  </si>
  <si>
    <t>Product coming in</t>
  </si>
  <si>
    <t>SOP 2.2.1</t>
  </si>
  <si>
    <t>Service provided</t>
  </si>
  <si>
    <t>2.6.2 SOP: Service Log</t>
  </si>
  <si>
    <t>Standard practice: Record all services provided to company</t>
  </si>
  <si>
    <t>Good receiving practices (see Traceback Procedures)</t>
  </si>
  <si>
    <t xml:space="preserve">1) All products come from known vendors (each has a unique code).  Contact information </t>
  </si>
  <si>
    <t>on supplier is kept in company computer.</t>
  </si>
  <si>
    <t xml:space="preserve">       on supplier is kept in company computer.</t>
  </si>
  <si>
    <t xml:space="preserve">6) Distribution information, including number of direct accounts and, where necessary, the identity of the direct accounts. </t>
  </si>
  <si>
    <t xml:space="preserve">7) A copy of the firm's Recall Communication, if any has been issued, or a proposed communication if none has been issued. </t>
  </si>
  <si>
    <t xml:space="preserve">8) Proposed strategy for conducting the recall. </t>
  </si>
  <si>
    <t xml:space="preserve">      item code, product description, price paid).</t>
  </si>
  <si>
    <t>SOP 2.7.4 / 5.1.3</t>
  </si>
  <si>
    <t>3) All packaging supplies are inspected for food safety issues prior to signing the delivery slip.</t>
  </si>
  <si>
    <t>SOP 4.2.1 - 4.2.7</t>
  </si>
  <si>
    <t>2) Clean table and peanut-only scoop with water and a drop of dish soap, then rinse, before packing.</t>
  </si>
  <si>
    <t>Training on this policy will be done yearly in January.  __________________ date</t>
  </si>
  <si>
    <t>Building Front</t>
  </si>
  <si>
    <t>Ewa</t>
  </si>
  <si>
    <t>Box 2</t>
  </si>
  <si>
    <t>Box 1</t>
  </si>
  <si>
    <t>Box 3</t>
  </si>
  <si>
    <t>3) Wear gloves when packing.</t>
  </si>
  <si>
    <t>4) Pack peanuts and label for traceback.</t>
  </si>
  <si>
    <t>5) Wash peanut-only scoop and place scoop in plastic container until next use.</t>
  </si>
  <si>
    <t>6) Wash table.</t>
  </si>
  <si>
    <t>7) Wash hands.</t>
  </si>
  <si>
    <t>8) Dispose of gloves (do not use them for any another food handling).</t>
  </si>
  <si>
    <t>SOP 5.1.4</t>
  </si>
  <si>
    <t>Date</t>
  </si>
  <si>
    <t>Your company</t>
  </si>
  <si>
    <t>Your name</t>
  </si>
  <si>
    <t>Reason for visit?</t>
  </si>
  <si>
    <t>Time In</t>
  </si>
  <si>
    <t>Time Out</t>
  </si>
  <si>
    <t>Standard practice: All visitors must follow posted visitor signs and policies.</t>
  </si>
  <si>
    <t>2.5.4 / 2.5.6  SOP: Super Log</t>
  </si>
  <si>
    <t>Records up to date?</t>
  </si>
  <si>
    <t>2) Scrub shelves with a drop of dishwashing liquid with water</t>
  </si>
  <si>
    <t>1) Remove and wash rotating glass plate with a drop of dishwashing liquid and water</t>
  </si>
  <si>
    <t>1) Sweep and clean-up broken glass as per company policy</t>
  </si>
  <si>
    <t>Wear gloves and safety glasses</t>
  </si>
  <si>
    <t>Professional Services</t>
  </si>
  <si>
    <t>1) Cold storage</t>
  </si>
  <si>
    <t>Quaterly</t>
  </si>
  <si>
    <t>2) Truck maintenance</t>
  </si>
  <si>
    <t>3) Forklift maintenance</t>
  </si>
  <si>
    <t>4) Pest control</t>
  </si>
  <si>
    <t>Monthly</t>
  </si>
  <si>
    <t>Commericial</t>
  </si>
  <si>
    <t>Log used</t>
  </si>
  <si>
    <t>Employee Refrigerator</t>
  </si>
  <si>
    <t>Employee Microwave</t>
  </si>
  <si>
    <t>Buckets/Basket cleaning</t>
  </si>
  <si>
    <t>Employee refriderator</t>
  </si>
  <si>
    <t>SOP: 2.6.4</t>
  </si>
  <si>
    <t>1.8.3/2.5.3/2.6.3 SOP: Sanitation Procedures</t>
  </si>
  <si>
    <t>Quar. Maint. Log</t>
  </si>
  <si>
    <t>Saturday Log</t>
  </si>
  <si>
    <t>Daily Log</t>
  </si>
  <si>
    <t>3 times/week</t>
  </si>
  <si>
    <t>Preping area floor?</t>
  </si>
  <si>
    <t>Prep tables?</t>
  </si>
  <si>
    <t>Scales clean?</t>
  </si>
  <si>
    <t>2.1.4 - 2.2.4 SOP: Recall Procedures</t>
  </si>
  <si>
    <t>Recall coordinator:</t>
  </si>
  <si>
    <t>Team:</t>
  </si>
  <si>
    <t xml:space="preserve">1) Determine lot numbers affected </t>
  </si>
  <si>
    <t xml:space="preserve">2) Check ship dates and sales orders pulled from those lot numbers </t>
  </si>
  <si>
    <t>lead to my dismissal from this company because I willing have ignored policies that protect</t>
  </si>
  <si>
    <t>Toilets? (log)</t>
  </si>
  <si>
    <t>Handwashing sink?</t>
  </si>
  <si>
    <t>Garbage cleaned up?</t>
  </si>
  <si>
    <t>11) All parts of our facility must be clean, swept, and washed.  Please follow the sanitation procedures.</t>
  </si>
  <si>
    <t>2.7.1 / 2.7.2  / 3.5.3 SOP: Education</t>
  </si>
  <si>
    <t>2) All computers are passworded and only accessable by:  Mary Ann, Brian, Orfelina, Bookeeper and Accountant.</t>
  </si>
  <si>
    <t>6) Vendor code for all items in any shippment is traceable in the accounting system.</t>
  </si>
  <si>
    <t>5) Invoice information includes (date shipped, item code, product description, price sold).</t>
  </si>
  <si>
    <t>4) After order is complete, an invoice is created in the accounting system.</t>
  </si>
  <si>
    <t>3) Original vendor code and date received stays on products all the way to final user.</t>
  </si>
  <si>
    <t>2) Workers prepare the order based on "yellow sheet" or fax order.</t>
  </si>
  <si>
    <t>1) Customer calls or a fax is received for an order (daily).</t>
  </si>
  <si>
    <t>Product going out</t>
  </si>
  <si>
    <t>Pallet jacks - electrical (1)</t>
  </si>
  <si>
    <t>Lights</t>
  </si>
  <si>
    <t>Cold storage areas</t>
  </si>
  <si>
    <t>Building inside and outside</t>
  </si>
  <si>
    <t>Building - inside (general cleanliness)</t>
  </si>
  <si>
    <t>Building - outside (general cleanliness)</t>
  </si>
  <si>
    <t xml:space="preserve">2) Mop </t>
  </si>
  <si>
    <t>Once a week</t>
  </si>
  <si>
    <t>1) Vacuum dust off of body</t>
  </si>
  <si>
    <t>3) Change empty propane tanks</t>
  </si>
  <si>
    <t>2) Charge batteries in designated charge station</t>
  </si>
  <si>
    <t xml:space="preserve">2) Rinse with water </t>
  </si>
  <si>
    <t>3) Dusting or wipe-down where needed</t>
  </si>
  <si>
    <t>1) Wipe surface with damp (water) clean towel</t>
  </si>
  <si>
    <t>1) Wipe with damp (water) clean towel</t>
  </si>
  <si>
    <t>2) Change batteries</t>
  </si>
  <si>
    <t>4) Refill toilet paper</t>
  </si>
  <si>
    <t>5) Refill paper towel dispenser</t>
  </si>
  <si>
    <t>6) Refill Soap dispenser</t>
  </si>
  <si>
    <t xml:space="preserve">7) Replace empty disinfectant spray (Lysol) </t>
  </si>
  <si>
    <t xml:space="preserve">8) Empty trash, and replace liner </t>
  </si>
  <si>
    <t>2) Check pipes and hose for leaks</t>
  </si>
  <si>
    <t xml:space="preserve">1) Remove and dispose of spoiled and expired foods </t>
  </si>
  <si>
    <t>3) Rinse with water and put back</t>
  </si>
  <si>
    <t>2) Wipe off food and drink splatters inside the microwave with damp (water) towel</t>
  </si>
  <si>
    <t>Glass</t>
  </si>
  <si>
    <t>Immediately</t>
  </si>
  <si>
    <t>2) Glass policy is posted in the packing area</t>
  </si>
  <si>
    <t>Garbage</t>
  </si>
  <si>
    <t>1) Empty trash and replace liner (inside)</t>
  </si>
  <si>
    <t>2) Empty trash (outside)</t>
  </si>
  <si>
    <t>2) Products are rotated everyday, following FIFO.</t>
  </si>
  <si>
    <t>3) Temperature logs are filled out twice daily.</t>
  </si>
  <si>
    <t>1) All packing must be free of visible debris.</t>
  </si>
  <si>
    <t>Cold Storage</t>
  </si>
  <si>
    <t>2) Take out broken pallet</t>
  </si>
  <si>
    <t>1) Sweeping  the floor</t>
  </si>
  <si>
    <t>3) Mop</t>
  </si>
  <si>
    <t>4) Check temperature gauge if it's working</t>
  </si>
  <si>
    <t>Standard practice: as below</t>
  </si>
  <si>
    <t>Who</t>
  </si>
  <si>
    <t>Packing crew</t>
  </si>
  <si>
    <t>Drivers</t>
  </si>
  <si>
    <t>Packing / Drivers</t>
  </si>
  <si>
    <t>No issues</t>
  </si>
  <si>
    <t>1) Wash with a drop of dishwashing liquid on pad mixed with water</t>
  </si>
  <si>
    <t>1) Scrub bowl with abrasive (Comet) cleaner or bleach</t>
  </si>
  <si>
    <t>2) Mop floor with a 3 drops dishwashing liquid mixed with water</t>
  </si>
  <si>
    <t>3) Scrub sink with abrasive cleaner (Comet) or bleach</t>
  </si>
  <si>
    <t>Safety glasses for bleach</t>
  </si>
  <si>
    <t>1) Scrub basin with scour pad and Comet daily</t>
  </si>
  <si>
    <t>3) Dispose of debris from sink in trash can</t>
  </si>
  <si>
    <t>Safety Issues</t>
  </si>
  <si>
    <t>Follow instructions on battery</t>
  </si>
  <si>
    <t>Follow instructions on tank</t>
  </si>
  <si>
    <t>1) Sweep up debris with stiff broom and collect with dust pan</t>
  </si>
  <si>
    <t>1) Company data is backed up daily by Mary Ann.</t>
  </si>
  <si>
    <t>SOP 3.5.1 / 3.5.5</t>
  </si>
  <si>
    <t>then again in the first week of January</t>
  </si>
  <si>
    <t>Date:</t>
  </si>
  <si>
    <t>Employee name: _________________________________________</t>
  </si>
  <si>
    <t>Supervisor name: _____________________________________________</t>
  </si>
  <si>
    <t>1) To wash my hands with soap and water before starting work, after break, after eating or smoking.</t>
  </si>
  <si>
    <t>2) To follow all posted food safety signs.</t>
  </si>
  <si>
    <t xml:space="preserve">     reassigned to another job for a little while during my healing process.</t>
  </si>
  <si>
    <t>6) Dispose of any produce that comes in contact with the floor, blood or other bodily fluids.</t>
  </si>
  <si>
    <t xml:space="preserve">I understand that if I do not follow any of these policies I might be written-up on an </t>
  </si>
  <si>
    <t>employee non-compliance document.  If I do not follow policies a number of times, it might</t>
  </si>
  <si>
    <t>Date of class: ___________________________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</si>
  <si>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</si>
  <si>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</si>
  <si>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</si>
  <si>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</si>
  <si>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</si>
  <si>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</si>
  <si>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</si>
  <si>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</si>
  <si>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</si>
  <si>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</si>
  <si>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</si>
  <si>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</si>
  <si>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</si>
  <si>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</si>
  <si>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</si>
  <si>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Golden Traders and their customers.</t>
  </si>
  <si>
    <t>________________________________________________        ___________________</t>
  </si>
  <si>
    <t>Employee's signature                                                                            Date</t>
  </si>
  <si>
    <t>Supervisor's signature                                                                           Date</t>
  </si>
  <si>
    <t>Standard practice: each employee will sign at the beginning of employment,</t>
  </si>
  <si>
    <t>3) To report to my supervisor if I am sick and/or if I get hurt at work.  I know that I might be</t>
  </si>
  <si>
    <t>4) Report suspicious people to my supervisor.</t>
  </si>
  <si>
    <t>5) Do my best to keep all food contact surfaces clean and sanitary.</t>
  </si>
  <si>
    <t>Fork lift - electric</t>
  </si>
  <si>
    <t>Fork lift - propane</t>
  </si>
  <si>
    <t>Pallet jacks - manual (4)</t>
  </si>
  <si>
    <t>Standard practice: review policies the first week in January</t>
  </si>
  <si>
    <t>Personnel</t>
  </si>
  <si>
    <t>Visitors</t>
  </si>
  <si>
    <t>Packaging</t>
  </si>
  <si>
    <t>2) New employees must come with good references by mutual acquaintances as part of the hiring process.</t>
  </si>
  <si>
    <t>3) All employees are informed about non-compliance policies (see non-compliance form).</t>
  </si>
  <si>
    <t>1) All employees must undergo food safety training when they are hired and every 6 months (see FS Edu Log).</t>
  </si>
  <si>
    <t>4) All employees are informed about the content of signs and other food safety information.</t>
  </si>
  <si>
    <t>1) All visitors must sign-in on the visitors log and follow the procedures as listed on the Visitor sign.</t>
  </si>
  <si>
    <t>Contractors (e.g. maintenance personnel)</t>
  </si>
  <si>
    <t>2) All visitors are accompanied by a company employee.</t>
  </si>
  <si>
    <t>3) Work is inspected prior to signing final bill to make sure no food safety risks have arisen by the work.</t>
  </si>
  <si>
    <t>2) Damaged boxes and pallets must not be used for produce to be sold.</t>
  </si>
  <si>
    <t>1) All trucks are cleaned and inspected each day and logs are kept.</t>
  </si>
  <si>
    <t>Chillers</t>
  </si>
  <si>
    <t>1) All four chillers are clean and swept every day.</t>
  </si>
  <si>
    <t>Standard practice: record external inspections (e.g. Military) and feedback</t>
  </si>
  <si>
    <t>Tables</t>
  </si>
  <si>
    <t>Prep Area Floor</t>
  </si>
  <si>
    <t>Scales</t>
  </si>
  <si>
    <t>Toilets</t>
  </si>
  <si>
    <t>Sinks</t>
  </si>
  <si>
    <t>Buckets/baskets</t>
  </si>
  <si>
    <t>Trucks</t>
  </si>
  <si>
    <t>Area/process</t>
  </si>
  <si>
    <t>Frequency</t>
  </si>
  <si>
    <t>2) Loads requiring chilling go in pre-cooled trucks only and logs are kept of truck chiller temperatures.</t>
  </si>
  <si>
    <t>4) Chilling units are serviced quarterly by Pacific Refrigeration.</t>
  </si>
  <si>
    <t>Facility</t>
  </si>
  <si>
    <t>1) Facility is kept in food safe-shape every day.</t>
  </si>
  <si>
    <t>2) Floors are swept each afternoon.</t>
  </si>
  <si>
    <t>3) Toilets are inspected twice daily and logs are kept.</t>
  </si>
  <si>
    <t>4) Lights are covered to prevent glass from falling.</t>
  </si>
  <si>
    <t>Indoor equipment</t>
  </si>
  <si>
    <t>1) All equipment is inspected each Saturday and a log is kept.</t>
  </si>
  <si>
    <t>2) All equipment is maintained so that they do not create a food safety risk nor a risk to employee safety.</t>
  </si>
  <si>
    <t>Keys</t>
  </si>
  <si>
    <t>1) Keys to building and offices are kept by Mary Ann, Brian, Orfelina, and Leonora.</t>
  </si>
  <si>
    <t>Data backup</t>
  </si>
  <si>
    <t xml:space="preserve">     These logs help us know we are doing the right things to keep people safe.  Please help us</t>
  </si>
  <si>
    <t xml:space="preserve">     fill out these logs promptly and accurately.</t>
  </si>
  <si>
    <t xml:space="preserve">     Do not touch produce if you cut yourself, and do not give clients food that has touched the ground.</t>
  </si>
  <si>
    <t>6) We use fresh and clean gloves whenever we touch produce.</t>
  </si>
  <si>
    <t>3) Hand washing before starting, after breaks and after the bathroom is mandatory.</t>
  </si>
  <si>
    <t xml:space="preserve">     food. Please let Mary Ann and Brian know if someone suspicious comes into the facility.</t>
  </si>
  <si>
    <t>7) We cannot have anyone wearing jewelery that could fall off and get into the produce, please leave it at home.</t>
  </si>
  <si>
    <t xml:space="preserve">8) We cough and sneeze in our shoulder or sleeve, not in our hands.  We wash our hands if we cough in them. </t>
  </si>
  <si>
    <t>9) Every day we have food safety logs to fill out on our chillers, trucks, deliveries and bathroom.</t>
  </si>
  <si>
    <t>10) If you are sick or cut yourself, let us know right away, we will assign you a non-food contact job.</t>
  </si>
  <si>
    <t>12) One of the areas we must be aware of is someone trying to break-in to our facility and/or damage our</t>
  </si>
  <si>
    <t>Class attendies</t>
  </si>
  <si>
    <t>Contacts FDA via the Hawaii Dept of Health (______________) (__________________)</t>
  </si>
  <si>
    <t>Initial Recall Procedures (____________________)</t>
  </si>
  <si>
    <t>Traceback to Farm - Director Purchasing (___________________________)</t>
  </si>
  <si>
    <t>Locate Product at Warehouse - Cooler/Distribution Manager (______________________)</t>
  </si>
  <si>
    <t>Sales Managers (_________________________)</t>
  </si>
  <si>
    <t>4) Hand washing is done by washing with soap for 20 seconds and then rinsing with clean water. (hand wash log)</t>
  </si>
  <si>
    <t>13) We want everyone to be successful in our business, but we also will keep logs on employee</t>
  </si>
  <si>
    <t xml:space="preserve">     compliance and non-compliance. (non-compliance form)</t>
  </si>
  <si>
    <t>Print name                                                                                      Sign name</t>
  </si>
  <si>
    <t>2.6.5 and 2.6.6</t>
  </si>
  <si>
    <r>
      <t>T</t>
    </r>
    <r>
      <rPr>
        <sz val="11"/>
        <color indexed="8"/>
        <rFont val="Calibri"/>
        <family val="2"/>
      </rPr>
      <t>Time: 7am</t>
    </r>
  </si>
  <si>
    <t>Chill Box No. 2 Floor drain</t>
  </si>
  <si>
    <t>Standard practice: turn on chilling unit and begin cooling to 35 degrees</t>
  </si>
  <si>
    <t>Y / N</t>
  </si>
  <si>
    <t>2.9.2 SOP: Chill trucks</t>
  </si>
  <si>
    <t>Date/time</t>
  </si>
  <si>
    <t>Verified by</t>
  </si>
  <si>
    <t>Who inspected</t>
  </si>
  <si>
    <t>Issues (what was found, if anything)</t>
  </si>
  <si>
    <t>Initials</t>
  </si>
  <si>
    <t>Response (if any)</t>
  </si>
  <si>
    <t>Comments and Corrective Actions</t>
  </si>
  <si>
    <t>Packing baskets clean?</t>
  </si>
  <si>
    <t>P / F</t>
  </si>
  <si>
    <t>Worker hygiene?</t>
  </si>
  <si>
    <t>Worker health?</t>
  </si>
  <si>
    <t>Packing shed free of signs of insects/rodents?</t>
  </si>
  <si>
    <t>Packing materials properly stored?</t>
  </si>
  <si>
    <t>Chemicals properly stored?</t>
  </si>
  <si>
    <t>Chill Box No. 1 Product properly stored?</t>
  </si>
  <si>
    <t>Chill Box No. 2 Clean &amp; free of contaminants?</t>
  </si>
  <si>
    <t>Chill Box No. 2 Product properly stored?</t>
  </si>
  <si>
    <t>Standard practice: each day this checklist is followed</t>
  </si>
  <si>
    <t>Pass/Fail</t>
  </si>
  <si>
    <t>Chill Box No. 1 Temp &lt;34-37 °F?</t>
  </si>
  <si>
    <t>Chill Box No. 2 Temp &lt;50-55 °F?</t>
  </si>
  <si>
    <t>Van/truck bed clean? (log)</t>
  </si>
  <si>
    <t>Chill Box No. 1 Clean &amp; free of contaminants?</t>
  </si>
  <si>
    <t>Chill Box No. 3 Clean &amp; free of contaminants?</t>
  </si>
  <si>
    <t>Chill Box No. 3 Product properly stored?</t>
  </si>
  <si>
    <t>Chill Box No. 3 Temp &lt;34-37 °F?</t>
  </si>
  <si>
    <t>Date: ____________</t>
  </si>
  <si>
    <t>Delivery trucks</t>
  </si>
  <si>
    <t>Refriderators</t>
  </si>
  <si>
    <t>Forklifts</t>
  </si>
  <si>
    <t>General facility (lights, bathrooms, floors, walls)</t>
  </si>
  <si>
    <t>2.6.4 SOP: Each day, all items are cleaned.</t>
  </si>
  <si>
    <t>2.6.1 SOP: Preventative Maintenance</t>
  </si>
  <si>
    <t>2.5.2 SOP: External Facility Inspections</t>
  </si>
  <si>
    <t>_______________</t>
  </si>
  <si>
    <t>1) Sweep floor with stiff broom</t>
  </si>
  <si>
    <t>Daily</t>
  </si>
  <si>
    <t>As needed</t>
  </si>
  <si>
    <t>2) Hose out with clean water</t>
  </si>
  <si>
    <t>Standard practice: new employees, and June 1 and January 4 (or nearest) for all employees</t>
  </si>
  <si>
    <t>Learning</t>
  </si>
  <si>
    <t>1) Our company is dedicated to handling food in the safest manner.</t>
  </si>
  <si>
    <t>5) We handle not just produce, but someone's food - it must be safe.</t>
  </si>
  <si>
    <t>2) Our facility is like a kitchen, we must keep our facility and ourselves as clean as possible at all times.</t>
  </si>
  <si>
    <t>Company traceback Procedures and Labeling  (____________________)</t>
  </si>
  <si>
    <t>Basic Information in Communication with Clients (_______________)</t>
  </si>
  <si>
    <t>Physical Retrieval of Product (________________)</t>
  </si>
  <si>
    <t>Performs Product Disposal (___________________)</t>
  </si>
  <si>
    <t>I, __________, certify that these mock recalls took place and the information is correct.</t>
  </si>
  <si>
    <t>3) TYPE YOUR COMPANY NAME HERE TO UPDATE ALL SHEETS:</t>
  </si>
  <si>
    <t>4) Review each questions and it's corresponding SOP to be sure that it matches your audit's requirements.</t>
  </si>
  <si>
    <t>5) If you develop any new logs while working on your audit, please share them with us so we can enhance this file</t>
  </si>
  <si>
    <t xml:space="preserve">     Be sure not to delete this instruction sheet from the workbook, or you will lose the formating which adds your company name to each page.</t>
  </si>
  <si>
    <t>This is CTAHR's growing list of logs to be used with third-party food safety audits.  To use:</t>
  </si>
  <si>
    <t>Standard practice: Following the procedures below, the annoted logs will be completed at the frequency specified.</t>
  </si>
  <si>
    <t>Standard practice: Each Saturday this checklist is followed</t>
  </si>
  <si>
    <t>5) Manually calibrate thermometer to read 32 degrees F</t>
  </si>
  <si>
    <t>3) Place thermometer in the ice water and wait 2 minutes</t>
  </si>
  <si>
    <t>2) Within the cooler, place a cup of ice water and wait 2 minutes</t>
  </si>
  <si>
    <t>Chemical Inventory Log</t>
  </si>
  <si>
    <t>Customer Complaints Log</t>
  </si>
  <si>
    <t>Facility Map</t>
  </si>
  <si>
    <t>Food Security Training Log</t>
  </si>
  <si>
    <t>Holding SOP</t>
  </si>
  <si>
    <t>List of Logs in this Workbook</t>
  </si>
  <si>
    <t>Mock Recall</t>
  </si>
  <si>
    <t>Quarterly Maintenance Log</t>
  </si>
  <si>
    <t>Peanut and Eggs Policy and Training</t>
  </si>
  <si>
    <t>Periodic GMP Inspection and Records Log Inspection</t>
  </si>
  <si>
    <t>Pest Control Log</t>
  </si>
  <si>
    <t>Recall Process</t>
  </si>
  <si>
    <t>Sanitation Procedures</t>
  </si>
  <si>
    <t>Thermometer Calibrations Log</t>
  </si>
  <si>
    <t>Truck Pre-Cooling Log</t>
  </si>
  <si>
    <t>Visitor Sign-In Sheet</t>
  </si>
  <si>
    <t>Visitor Name Badges</t>
  </si>
  <si>
    <t>Name</t>
  </si>
  <si>
    <t>SOPs #</t>
  </si>
  <si>
    <t>This log is for:</t>
  </si>
  <si>
    <t>[  ]  Fertilizers</t>
  </si>
  <si>
    <t>[  ]  Pesticides</t>
  </si>
  <si>
    <t>[  ]  Bathroom, packing shed chemicals</t>
  </si>
  <si>
    <t>Directions: Choose 4 standard days, 3 months apart, to do inventory reconciliation and log that activity here.  This sheet is set up for 8 inventory</t>
  </si>
  <si>
    <t>periods (2 years) for each product purchased.  Maintain separate logs for fertilizers, pesticides, and bathroom and packing shed chemicals.</t>
  </si>
  <si>
    <t>Purchase No.</t>
  </si>
  <si>
    <t>Date product brought on site (mark this on all items with label gun)</t>
  </si>
  <si>
    <t>Supplier</t>
  </si>
  <si>
    <t>Product type (fertilizer, pesticide, cleaning solution, etc.)</t>
  </si>
  <si>
    <t>Commercial name</t>
  </si>
  <si>
    <t>Product size (50 lb/bag, 15 gallon tub, 1.5 oz can)</t>
  </si>
  <si>
    <t>Number of items in this original lot (2 bags, 5 bottles, 4 tubs)</t>
  </si>
  <si>
    <t>Got MSDS sheet? Y/N</t>
  </si>
  <si>
    <t>Amt remaining at inventory</t>
  </si>
  <si>
    <t>Date of quarterly inventory (and initials of inventory person)</t>
  </si>
  <si>
    <t>EX 13</t>
  </si>
  <si>
    <t>Tom's Supply</t>
  </si>
  <si>
    <t>Fertilizer</t>
  </si>
  <si>
    <t>Hi Energy Fertilizer (10/1/10)</t>
  </si>
  <si>
    <t>45lb bags</t>
  </si>
  <si>
    <t>35 bags</t>
  </si>
  <si>
    <t>Y</t>
  </si>
  <si>
    <t>4/1/2009 LC</t>
  </si>
  <si>
    <t>7/1/2009 JTK</t>
  </si>
  <si>
    <t>10/1/2009 LC</t>
  </si>
  <si>
    <t>1/1/2010 LC</t>
  </si>
  <si>
    <t>4/1/2010 JTK</t>
  </si>
  <si>
    <t>7/1/2010 JTK</t>
  </si>
  <si>
    <t>10/1/2010 LC</t>
  </si>
  <si>
    <t>/    /</t>
  </si>
  <si>
    <t xml:space="preserve">    /     /</t>
  </si>
  <si>
    <t xml:space="preserve">     /     /</t>
  </si>
  <si>
    <t>3.5.6</t>
  </si>
  <si>
    <t>2.5.1</t>
  </si>
  <si>
    <t>2.6.4, 2.6.5, &amp; 2.6.6</t>
  </si>
  <si>
    <t>3.5.1 &amp; 3.5.5</t>
  </si>
  <si>
    <t>3.5.3</t>
  </si>
  <si>
    <t>2.2.4</t>
  </si>
  <si>
    <t>2.6.2</t>
  </si>
  <si>
    <t>2.2.3</t>
  </si>
  <si>
    <t>2.7.4, &amp; 5.1.3</t>
  </si>
  <si>
    <t>2.7.1, 2.7.2, &amp; 3.5.3</t>
  </si>
  <si>
    <t>2.5.2</t>
  </si>
  <si>
    <t>2.6.1</t>
  </si>
  <si>
    <t>4.2.1 - 4.2.7</t>
  </si>
  <si>
    <t>2.5.4, &amp; 2.5.6</t>
  </si>
  <si>
    <t>1.2.5, &amp; 2.4.3</t>
  </si>
  <si>
    <t>2.1.4 - 2.2.4</t>
  </si>
  <si>
    <t>1.8.3, 2.5.3, &amp; 2.6.3</t>
  </si>
  <si>
    <t>2.6.4</t>
  </si>
  <si>
    <t>2.5.5</t>
  </si>
  <si>
    <t>1.8.1, &amp; 2.9.3</t>
  </si>
  <si>
    <t>2.9.2</t>
  </si>
  <si>
    <t>2.2.1</t>
  </si>
  <si>
    <t>5.1.4</t>
  </si>
  <si>
    <t>_________________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</si>
</sst>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ddd\,\ mmmm\ dd\,\ yyyy"/>
    <numFmt numFmtId="166" formatCode="m/d/yy;@"/>
    <numFmt numFmtId="167" formatCode="[$-409]d\-mmm;@"/>
    <numFmt numFmtId="168" formatCode="[$-409]mmmm\-yy;@"/>
    <numFmt numFmtId="169" formatCode="mmmm\ dd"/>
  </numFmts>
  <fonts count="60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1"/>
      <color indexed="8"/>
      <name val="Arial"/>
      <family val="2"/>
    </font>
    <font>
      <sz val="9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9"/>
      <name val="Arial"/>
      <family val="2"/>
    </font>
    <font>
      <sz val="10"/>
      <name val="Helv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Arial"/>
      <family val="2"/>
    </font>
    <font>
      <sz val="24"/>
      <color indexed="8"/>
      <name val="Calibri"/>
      <family val="2"/>
    </font>
    <font>
      <b/>
      <sz val="12"/>
      <name val="Helv"/>
      <family val="0"/>
    </font>
    <font>
      <sz val="8"/>
      <name val="Verdana"/>
      <family val="0"/>
    </font>
    <font>
      <i/>
      <sz val="11"/>
      <color indexed="8"/>
      <name val="Calibri"/>
      <family val="2"/>
    </font>
    <font>
      <sz val="10"/>
      <name val="Arial"/>
      <family val="0"/>
    </font>
    <font>
      <sz val="9"/>
      <name val="Helv"/>
      <family val="0"/>
    </font>
    <font>
      <u val="single"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4" fillId="33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10" fillId="34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12" fillId="34" borderId="12" xfId="0" applyFont="1" applyFill="1" applyBorder="1" applyAlignment="1">
      <alignment vertical="top" wrapText="1"/>
    </xf>
    <xf numFmtId="0" fontId="4" fillId="34" borderId="12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13" fillId="0" borderId="0" xfId="55">
      <alignment/>
      <protection/>
    </xf>
    <xf numFmtId="0" fontId="13" fillId="0" borderId="13" xfId="55" applyBorder="1">
      <alignment/>
      <protection/>
    </xf>
    <xf numFmtId="0" fontId="13" fillId="0" borderId="14" xfId="55" applyBorder="1">
      <alignment/>
      <protection/>
    </xf>
    <xf numFmtId="0" fontId="13" fillId="0" borderId="15" xfId="55" applyBorder="1">
      <alignment/>
      <protection/>
    </xf>
    <xf numFmtId="0" fontId="13" fillId="0" borderId="16" xfId="55" applyBorder="1">
      <alignment/>
      <protection/>
    </xf>
    <xf numFmtId="0" fontId="13" fillId="0" borderId="0" xfId="55" applyBorder="1">
      <alignment/>
      <protection/>
    </xf>
    <xf numFmtId="0" fontId="13" fillId="0" borderId="17" xfId="55" applyBorder="1">
      <alignment/>
      <protection/>
    </xf>
    <xf numFmtId="0" fontId="13" fillId="0" borderId="18" xfId="55" applyBorder="1">
      <alignment/>
      <protection/>
    </xf>
    <xf numFmtId="0" fontId="13" fillId="0" borderId="19" xfId="55" applyBorder="1">
      <alignment/>
      <protection/>
    </xf>
    <xf numFmtId="0" fontId="13" fillId="0" borderId="20" xfId="55" applyBorder="1">
      <alignment/>
      <protection/>
    </xf>
    <xf numFmtId="0" fontId="13" fillId="0" borderId="21" xfId="55" applyBorder="1">
      <alignment/>
      <protection/>
    </xf>
    <xf numFmtId="0" fontId="13" fillId="0" borderId="22" xfId="55" applyBorder="1">
      <alignment/>
      <protection/>
    </xf>
    <xf numFmtId="0" fontId="13" fillId="0" borderId="12" xfId="55" applyBorder="1">
      <alignment/>
      <protection/>
    </xf>
    <xf numFmtId="0" fontId="12" fillId="33" borderId="10" xfId="0" applyFont="1" applyFill="1" applyBorder="1" applyAlignment="1">
      <alignment vertical="top" wrapText="1"/>
    </xf>
    <xf numFmtId="0" fontId="14" fillId="0" borderId="0" xfId="0" applyFont="1" applyAlignment="1">
      <alignment horizontal="left" indent="15"/>
    </xf>
    <xf numFmtId="0" fontId="0" fillId="0" borderId="0" xfId="0" applyAlignment="1">
      <alignment horizontal="left"/>
    </xf>
    <xf numFmtId="0" fontId="15" fillId="0" borderId="0" xfId="0" applyFont="1" applyAlignment="1">
      <alignment/>
    </xf>
    <xf numFmtId="0" fontId="5" fillId="0" borderId="0" xfId="0" applyFont="1" applyAlignment="1">
      <alignment horizontal="left"/>
    </xf>
    <xf numFmtId="0" fontId="12" fillId="34" borderId="0" xfId="0" applyFont="1" applyFill="1" applyAlignment="1">
      <alignment/>
    </xf>
    <xf numFmtId="0" fontId="15" fillId="0" borderId="0" xfId="0" applyFont="1" applyAlignment="1">
      <alignment horizontal="left"/>
    </xf>
    <xf numFmtId="0" fontId="9" fillId="0" borderId="14" xfId="0" applyFont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0" fontId="5" fillId="0" borderId="1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17" fillId="34" borderId="0" xfId="0" applyFont="1" applyFill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1" fillId="34" borderId="0" xfId="0" applyFont="1" applyFill="1" applyAlignment="1">
      <alignment/>
    </xf>
    <xf numFmtId="0" fontId="4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4" fillId="34" borderId="0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20" fillId="0" borderId="19" xfId="0" applyFont="1" applyBorder="1" applyAlignment="1">
      <alignment horizontal="center"/>
    </xf>
    <xf numFmtId="0" fontId="20" fillId="0" borderId="19" xfId="0" applyFont="1" applyBorder="1" applyAlignment="1">
      <alignment/>
    </xf>
    <xf numFmtId="0" fontId="20" fillId="0" borderId="18" xfId="0" applyFont="1" applyBorder="1" applyAlignment="1">
      <alignment/>
    </xf>
    <xf numFmtId="0" fontId="22" fillId="0" borderId="19" xfId="0" applyFont="1" applyBorder="1" applyAlignment="1">
      <alignment horizontal="center"/>
    </xf>
    <xf numFmtId="0" fontId="23" fillId="0" borderId="0" xfId="55" applyFont="1">
      <alignment/>
      <protection/>
    </xf>
    <xf numFmtId="0" fontId="19" fillId="0" borderId="0" xfId="0" applyFont="1" applyAlignment="1">
      <alignment/>
    </xf>
    <xf numFmtId="15" fontId="0" fillId="0" borderId="0" xfId="0" applyNumberFormat="1" applyAlignment="1">
      <alignment horizontal="left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33" borderId="0" xfId="0" applyFont="1" applyFill="1" applyAlignment="1">
      <alignment vertical="top" wrapText="1"/>
    </xf>
    <xf numFmtId="0" fontId="4" fillId="34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169" fontId="0" fillId="0" borderId="0" xfId="0" applyNumberFormat="1" applyAlignment="1">
      <alignment horizontal="left"/>
    </xf>
    <xf numFmtId="0" fontId="12" fillId="33" borderId="0" xfId="0" applyFont="1" applyFill="1" applyAlignment="1">
      <alignment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3" fillId="0" borderId="0" xfId="0" applyFont="1" applyAlignment="1">
      <alignment/>
    </xf>
    <xf numFmtId="0" fontId="27" fillId="0" borderId="10" xfId="0" applyFont="1" applyBorder="1" applyAlignment="1">
      <alignment textRotation="90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textRotation="90" wrapText="1"/>
    </xf>
    <xf numFmtId="0" fontId="27" fillId="35" borderId="10" xfId="0" applyFont="1" applyFill="1" applyBorder="1" applyAlignment="1">
      <alignment horizontal="center" vertical="center" wrapText="1"/>
    </xf>
    <xf numFmtId="14" fontId="27" fillId="35" borderId="1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vertical="center" wrapText="1"/>
    </xf>
    <xf numFmtId="0" fontId="27" fillId="0" borderId="23" xfId="0" applyFont="1" applyBorder="1" applyAlignment="1">
      <alignment vertical="center" wrapText="1"/>
    </xf>
    <xf numFmtId="0" fontId="27" fillId="0" borderId="24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Alignment="1">
      <alignment vertical="top" wrapText="1"/>
    </xf>
    <xf numFmtId="0" fontId="25" fillId="0" borderId="0" xfId="0" applyFont="1" applyAlignment="1">
      <alignment vertical="top" wrapText="1"/>
    </xf>
    <xf numFmtId="0" fontId="11" fillId="0" borderId="0" xfId="0" applyFont="1" applyAlignment="1">
      <alignment horizontal="center"/>
    </xf>
    <xf numFmtId="0" fontId="27" fillId="35" borderId="20" xfId="0" applyFont="1" applyFill="1" applyBorder="1" applyAlignment="1">
      <alignment horizontal="center" vertical="center" wrapText="1"/>
    </xf>
    <xf numFmtId="0" fontId="27" fillId="35" borderId="18" xfId="0" applyFont="1" applyFill="1" applyBorder="1" applyAlignment="1">
      <alignment horizontal="center" vertical="center" wrapText="1"/>
    </xf>
    <xf numFmtId="14" fontId="27" fillId="35" borderId="20" xfId="0" applyNumberFormat="1" applyFont="1" applyFill="1" applyBorder="1" applyAlignment="1">
      <alignment horizontal="center" vertical="center" wrapText="1"/>
    </xf>
    <xf numFmtId="14" fontId="27" fillId="35" borderId="18" xfId="0" applyNumberFormat="1" applyFont="1" applyFill="1" applyBorder="1" applyAlignment="1">
      <alignment horizontal="center" vertical="center" wrapText="1"/>
    </xf>
    <xf numFmtId="0" fontId="27" fillId="0" borderId="25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6" borderId="0" xfId="0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tabSelected="1" zoomScale="80" zoomScaleNormal="80" workbookViewId="0" topLeftCell="A1">
      <selection activeCell="A1" sqref="A1"/>
    </sheetView>
  </sheetViews>
  <sheetFormatPr defaultColWidth="11.421875" defaultRowHeight="15"/>
  <cols>
    <col min="1" max="1" width="56.7109375" style="0" customWidth="1"/>
    <col min="2" max="2" width="26.57421875" style="0" customWidth="1"/>
  </cols>
  <sheetData>
    <row r="2" ht="18.75">
      <c r="A2" s="80" t="s">
        <v>7</v>
      </c>
    </row>
    <row r="3" ht="15">
      <c r="A3" s="81">
        <v>39984</v>
      </c>
    </row>
    <row r="5" spans="1:2" ht="28.5" customHeight="1">
      <c r="A5" s="102" t="s">
        <v>427</v>
      </c>
      <c r="B5" s="102"/>
    </row>
    <row r="7" s="90" customFormat="1" ht="28.5" customHeight="1">
      <c r="A7" s="90" t="s">
        <v>8</v>
      </c>
    </row>
    <row r="8" s="90" customFormat="1" ht="28.5" customHeight="1">
      <c r="A8" s="90" t="s">
        <v>9</v>
      </c>
    </row>
    <row r="9" spans="1:2" s="90" customFormat="1" ht="28.5" customHeight="1">
      <c r="A9" s="90" t="s">
        <v>423</v>
      </c>
      <c r="B9" s="121" t="s">
        <v>508</v>
      </c>
    </row>
    <row r="10" spans="1:2" s="90" customFormat="1" ht="46.5" customHeight="1">
      <c r="A10" s="103" t="s">
        <v>426</v>
      </c>
      <c r="B10" s="103"/>
    </row>
    <row r="11" spans="1:2" s="90" customFormat="1" ht="28.5" customHeight="1">
      <c r="A11" s="102" t="s">
        <v>424</v>
      </c>
      <c r="B11" s="102"/>
    </row>
    <row r="12" spans="1:2" s="90" customFormat="1" ht="28.5" customHeight="1">
      <c r="A12" s="102" t="s">
        <v>425</v>
      </c>
      <c r="B12" s="102"/>
    </row>
    <row r="13" s="90" customFormat="1" ht="15"/>
    <row r="15" ht="15">
      <c r="A15" t="s">
        <v>10</v>
      </c>
    </row>
    <row r="16" ht="15">
      <c r="A16" t="s">
        <v>11</v>
      </c>
    </row>
  </sheetData>
  <sheetProtection/>
  <mergeCells count="4">
    <mergeCell ref="A11:B11"/>
    <mergeCell ref="A12:B12"/>
    <mergeCell ref="A10:B10"/>
    <mergeCell ref="A5:B5"/>
  </mergeCells>
  <printOptions horizontalCentered="1"/>
  <pageMargins left="0.25" right="0.25" top="0.75" bottom="0.75" header="0.3" footer="0.3"/>
  <pageSetup orientation="portrait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11.421875" defaultRowHeight="15"/>
  <cols>
    <col min="1" max="1" width="91.57421875" style="22" customWidth="1"/>
    <col min="2" max="16384" width="11.421875" style="22" customWidth="1"/>
  </cols>
  <sheetData>
    <row r="1" ht="15">
      <c r="A1" s="82" t="str">
        <f>Instructions!B9&amp;" Holding Policies"</f>
        <v>_________________ Holding Policies</v>
      </c>
    </row>
    <row r="2" ht="15">
      <c r="A2" s="83" t="s">
        <v>110</v>
      </c>
    </row>
    <row r="3" ht="15">
      <c r="A3" s="84" t="s">
        <v>111</v>
      </c>
    </row>
    <row r="4" ht="15">
      <c r="A4" s="85"/>
    </row>
    <row r="5" ht="15">
      <c r="A5" s="82" t="s">
        <v>112</v>
      </c>
    </row>
    <row r="6" spans="1:3" ht="15">
      <c r="A6" s="83" t="str">
        <f>"1) Customer contacts "&amp;Instructions!B9&amp;" via phone."</f>
        <v>1) Customer contacts _________________ via phone.</v>
      </c>
      <c r="B6" s="83"/>
      <c r="C6" s="83"/>
    </row>
    <row r="7" spans="1:3" ht="15">
      <c r="A7" s="83" t="str">
        <f>"2) "&amp;CompanyName&amp;" ascertains how much of the product is bad and what is the issue."</f>
        <v>2) _________________ ascertains how much of the product is bad and what is the issue.</v>
      </c>
      <c r="B7" s="83"/>
      <c r="C7" s="83"/>
    </row>
    <row r="8" spans="1:3" ht="28.5">
      <c r="A8" s="83" t="str">
        <f>"3) "&amp;CompanyName&amp;" via their conversation ascertains whether the product can be safely destroyed on site or whether it needs to be retrieved."</f>
        <v>3) _________________ via their conversation ascertains whether the product can be safely destroyed on site or whether it needs to be retrieved.</v>
      </c>
      <c r="B8" s="83"/>
      <c r="C8" s="83"/>
    </row>
    <row r="9" spans="1:3" ht="15">
      <c r="A9" s="83" t="s">
        <v>113</v>
      </c>
      <c r="B9" s="83"/>
      <c r="C9" s="83"/>
    </row>
    <row r="10" spans="1:3" ht="15" customHeight="1">
      <c r="A10" s="83" t="str">
        <f>"5) If the product must be retrieved, then "&amp;CompanyName&amp;" picks up the product as soon as possible."</f>
        <v>5) If the product must be retrieved, then _________________ picks up the product as soon as possible.</v>
      </c>
      <c r="B10" s="83"/>
      <c r="C10" s="83"/>
    </row>
    <row r="11" spans="1:3" ht="15">
      <c r="A11" s="83" t="str">
        <f>"6) In either case, "&amp;CompanyName&amp;" issues a 'credit memo' for the value of the damaged product."</f>
        <v>6) In either case, _________________ issues a 'credit memo' for the value of the damaged product.</v>
      </c>
      <c r="B11" s="83"/>
      <c r="C11" s="83"/>
    </row>
    <row r="12" spans="1:3" ht="17.25" customHeight="1">
      <c r="A12" s="83" t="s">
        <v>115</v>
      </c>
      <c r="B12" s="83"/>
      <c r="C12" s="83"/>
    </row>
    <row r="13" spans="1:3" ht="28.5">
      <c r="A13" s="83" t="s">
        <v>45</v>
      </c>
      <c r="B13" s="83"/>
      <c r="C13" s="83"/>
    </row>
    <row r="15" ht="15">
      <c r="A15" s="82" t="s">
        <v>114</v>
      </c>
    </row>
    <row r="16" spans="1:3" ht="28.5">
      <c r="A16" s="83" t="str">
        <f>"1) Customer contacts "&amp;CompanyName&amp;" or "&amp;CompanyName&amp;" contacts customer(s) via phone, fax, or or personal visit concerning the quality of a product(s)."</f>
        <v>1) Customer contacts _________________ or _________________ contacts customer(s) via phone, fax, or or personal visit concerning the quality of a product(s).</v>
      </c>
      <c r="B16" s="83"/>
      <c r="C16" s="83"/>
    </row>
    <row r="17" spans="1:3" ht="28.5">
      <c r="A17" s="83" t="str">
        <f>"2) If the contact is due to a potential emergency (Class I or Class II Recall), then the "&amp;CompanyName&amp;" 'Product Recall' procedures will be activated."</f>
        <v>2) If the contact is due to a potential emergency (Class I or Class II Recall), then the _________________ 'Product Recall' procedures will be activated.</v>
      </c>
      <c r="B17" s="83"/>
      <c r="C17" s="83"/>
    </row>
    <row r="18" spans="1:3" ht="15">
      <c r="A18" s="83" t="s">
        <v>71</v>
      </c>
      <c r="B18" s="83"/>
      <c r="C18" s="83"/>
    </row>
    <row r="19" spans="1:3" ht="15">
      <c r="A19" s="83"/>
      <c r="B19" s="83"/>
      <c r="C19" s="83"/>
    </row>
    <row r="20" spans="1:3" ht="15">
      <c r="A20" s="83"/>
      <c r="B20" s="83"/>
      <c r="C20" s="83"/>
    </row>
  </sheetData>
  <sheetProtection/>
  <printOptions horizontalCentered="1"/>
  <pageMargins left="0.25" right="0.25" top="0.75" bottom="0.75" header="0.3" footer="0.3"/>
  <pageSetup horizontalDpi="600" verticalDpi="600" orientation="portrait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11.421875" defaultRowHeight="15"/>
  <cols>
    <col min="1" max="1" width="15.140625" style="0" customWidth="1"/>
    <col min="2" max="2" width="19.421875" style="0" customWidth="1"/>
    <col min="3" max="3" width="18.00390625" style="0" customWidth="1"/>
    <col min="4" max="4" width="31.8515625" style="0" customWidth="1"/>
    <col min="5" max="5" width="20.8515625" style="0" customWidth="1"/>
  </cols>
  <sheetData>
    <row r="1" spans="1:2" ht="15">
      <c r="A1" s="3" t="str">
        <f>CompanyName&amp;" Master Service Provider Log"</f>
        <v>_________________ Master Service Provider Log</v>
      </c>
      <c r="B1" s="3"/>
    </row>
    <row r="2" spans="1:3" ht="15">
      <c r="A2" s="1" t="s">
        <v>133</v>
      </c>
      <c r="B2" s="1"/>
      <c r="C2" s="1"/>
    </row>
    <row r="3" spans="1:3" ht="15">
      <c r="A3" s="1"/>
      <c r="B3" s="1"/>
      <c r="C3" s="1"/>
    </row>
    <row r="4" spans="1:6" ht="15">
      <c r="A4" s="35" t="s">
        <v>132</v>
      </c>
      <c r="B4" s="35"/>
      <c r="E4" s="116"/>
      <c r="F4" s="116"/>
    </row>
    <row r="5" spans="1:6" ht="28.5">
      <c r="A5" s="34" t="s">
        <v>374</v>
      </c>
      <c r="B5" s="34" t="s">
        <v>131</v>
      </c>
      <c r="C5" s="34" t="s">
        <v>376</v>
      </c>
      <c r="D5" s="34" t="s">
        <v>377</v>
      </c>
      <c r="E5" s="34" t="s">
        <v>379</v>
      </c>
      <c r="F5" s="34" t="s">
        <v>378</v>
      </c>
    </row>
    <row r="6" spans="1:6" ht="15">
      <c r="A6" s="2"/>
      <c r="B6" s="2"/>
      <c r="C6" s="2"/>
      <c r="D6" s="2"/>
      <c r="E6" s="2"/>
      <c r="F6" s="2"/>
    </row>
    <row r="7" spans="1:6" ht="15">
      <c r="A7" s="2"/>
      <c r="B7" s="2"/>
      <c r="C7" s="2"/>
      <c r="D7" s="2"/>
      <c r="E7" s="2"/>
      <c r="F7" s="2"/>
    </row>
    <row r="8" spans="1:6" ht="15">
      <c r="A8" s="2"/>
      <c r="B8" s="2"/>
      <c r="C8" s="2"/>
      <c r="D8" s="2"/>
      <c r="E8" s="2"/>
      <c r="F8" s="2"/>
    </row>
    <row r="9" spans="1:6" ht="15">
      <c r="A9" s="2"/>
      <c r="B9" s="2"/>
      <c r="C9" s="2"/>
      <c r="D9" s="2"/>
      <c r="E9" s="2"/>
      <c r="F9" s="2"/>
    </row>
    <row r="10" spans="1:6" ht="15">
      <c r="A10" s="2"/>
      <c r="B10" s="2"/>
      <c r="C10" s="2"/>
      <c r="D10" s="2"/>
      <c r="E10" s="2"/>
      <c r="F10" s="2"/>
    </row>
    <row r="11" spans="1:6" ht="15">
      <c r="A11" s="2"/>
      <c r="B11" s="2"/>
      <c r="C11" s="2"/>
      <c r="D11" s="2"/>
      <c r="E11" s="2"/>
      <c r="F11" s="2"/>
    </row>
    <row r="12" spans="1:6" ht="15">
      <c r="A12" s="2"/>
      <c r="B12" s="2"/>
      <c r="C12" s="2"/>
      <c r="D12" s="2"/>
      <c r="E12" s="2"/>
      <c r="F12" s="2"/>
    </row>
    <row r="13" spans="1:6" ht="15">
      <c r="A13" s="2"/>
      <c r="B13" s="2"/>
      <c r="C13" s="2"/>
      <c r="D13" s="2"/>
      <c r="E13" s="2"/>
      <c r="F13" s="2"/>
    </row>
    <row r="14" spans="1:6" ht="15">
      <c r="A14" s="2"/>
      <c r="B14" s="2"/>
      <c r="C14" s="2"/>
      <c r="D14" s="2"/>
      <c r="E14" s="2"/>
      <c r="F14" s="2"/>
    </row>
    <row r="15" spans="1:6" ht="15">
      <c r="A15" s="2"/>
      <c r="B15" s="2"/>
      <c r="C15" s="2"/>
      <c r="D15" s="2"/>
      <c r="E15" s="2"/>
      <c r="F15" s="2"/>
    </row>
    <row r="16" spans="1:6" ht="15">
      <c r="A16" s="2"/>
      <c r="B16" s="2"/>
      <c r="C16" s="2"/>
      <c r="D16" s="2"/>
      <c r="E16" s="2"/>
      <c r="F16" s="2"/>
    </row>
    <row r="17" spans="1:6" ht="15">
      <c r="A17" s="2"/>
      <c r="B17" s="2"/>
      <c r="C17" s="2"/>
      <c r="D17" s="2"/>
      <c r="E17" s="2"/>
      <c r="F17" s="2"/>
    </row>
    <row r="18" spans="1:6" ht="15">
      <c r="A18" s="2"/>
      <c r="B18" s="2"/>
      <c r="C18" s="2"/>
      <c r="D18" s="2"/>
      <c r="E18" s="2"/>
      <c r="F18" s="2"/>
    </row>
    <row r="19" spans="1:6" ht="15">
      <c r="A19" s="2"/>
      <c r="B19" s="2"/>
      <c r="C19" s="2"/>
      <c r="D19" s="2"/>
      <c r="E19" s="2"/>
      <c r="F19" s="2"/>
    </row>
    <row r="20" spans="1:6" ht="15">
      <c r="A20" s="2"/>
      <c r="B20" s="2"/>
      <c r="C20" s="2"/>
      <c r="D20" s="2"/>
      <c r="E20" s="2"/>
      <c r="F20" s="2"/>
    </row>
    <row r="21" spans="1:6" ht="15">
      <c r="A21" s="2"/>
      <c r="B21" s="2"/>
      <c r="C21" s="2"/>
      <c r="D21" s="2"/>
      <c r="E21" s="2"/>
      <c r="F21" s="2"/>
    </row>
    <row r="22" spans="1:6" ht="15">
      <c r="A22" s="2"/>
      <c r="B22" s="2"/>
      <c r="C22" s="2"/>
      <c r="D22" s="2"/>
      <c r="E22" s="2"/>
      <c r="F22" s="2"/>
    </row>
    <row r="23" spans="1:6" ht="15">
      <c r="A23" s="2"/>
      <c r="B23" s="2"/>
      <c r="C23" s="2"/>
      <c r="D23" s="2"/>
      <c r="E23" s="2"/>
      <c r="F23" s="2"/>
    </row>
    <row r="24" spans="1:6" ht="15">
      <c r="A24" s="2"/>
      <c r="B24" s="2"/>
      <c r="C24" s="2"/>
      <c r="D24" s="2"/>
      <c r="E24" s="2"/>
      <c r="F24" s="2"/>
    </row>
    <row r="25" spans="1:6" ht="15">
      <c r="A25" s="2"/>
      <c r="B25" s="2"/>
      <c r="C25" s="2"/>
      <c r="D25" s="2"/>
      <c r="E25" s="2"/>
      <c r="F25" s="2"/>
    </row>
    <row r="26" spans="1:6" ht="15">
      <c r="A26" s="2"/>
      <c r="B26" s="2"/>
      <c r="C26" s="2"/>
      <c r="D26" s="2"/>
      <c r="E26" s="2"/>
      <c r="F26" s="2"/>
    </row>
    <row r="27" spans="1:6" ht="15">
      <c r="A27" s="2"/>
      <c r="B27" s="2"/>
      <c r="C27" s="2"/>
      <c r="D27" s="2"/>
      <c r="E27" s="2"/>
      <c r="F27" s="2"/>
    </row>
    <row r="28" spans="1:6" ht="15">
      <c r="A28" s="2"/>
      <c r="B28" s="2"/>
      <c r="C28" s="2"/>
      <c r="D28" s="2"/>
      <c r="E28" s="2"/>
      <c r="F28" s="2"/>
    </row>
    <row r="29" spans="1:6" ht="15">
      <c r="A29" s="2"/>
      <c r="B29" s="2"/>
      <c r="C29" s="2"/>
      <c r="D29" s="2"/>
      <c r="E29" s="2"/>
      <c r="F29" s="2"/>
    </row>
    <row r="30" spans="1:6" ht="15">
      <c r="A30" s="2"/>
      <c r="B30" s="2"/>
      <c r="C30" s="2"/>
      <c r="D30" s="2"/>
      <c r="E30" s="2"/>
      <c r="F30" s="2"/>
    </row>
    <row r="31" spans="1:6" ht="15">
      <c r="A31" s="2"/>
      <c r="B31" s="2"/>
      <c r="C31" s="2"/>
      <c r="D31" s="2"/>
      <c r="E31" s="2"/>
      <c r="F31" s="2"/>
    </row>
    <row r="32" spans="1:6" ht="15">
      <c r="A32" s="2"/>
      <c r="B32" s="2"/>
      <c r="C32" s="2"/>
      <c r="D32" s="2"/>
      <c r="E32" s="2"/>
      <c r="F32" s="2"/>
    </row>
  </sheetData>
  <sheetProtection/>
  <mergeCells count="1">
    <mergeCell ref="E4:F4"/>
  </mergeCells>
  <printOptions horizontalCentered="1"/>
  <pageMargins left="0.25" right="0.25" top="0.75" bottom="0.75" header="0.3" footer="0.3"/>
  <pageSetup horizontalDpi="600" verticalDpi="600" orientation="landscape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A1" sqref="A1"/>
    </sheetView>
  </sheetViews>
  <sheetFormatPr defaultColWidth="11.421875" defaultRowHeight="15"/>
  <cols>
    <col min="1" max="1" width="11.421875" style="0" customWidth="1"/>
    <col min="2" max="2" width="59.8515625" style="0" customWidth="1"/>
    <col min="3" max="3" width="6.421875" style="0" bestFit="1" customWidth="1"/>
    <col min="4" max="4" width="11.140625" style="0" bestFit="1" customWidth="1"/>
  </cols>
  <sheetData>
    <row r="1" ht="15">
      <c r="A1" s="3" t="str">
        <f>CompanyName&amp;" Mock Recall"</f>
        <v>_________________ Mock Recall</v>
      </c>
    </row>
    <row r="2" ht="15">
      <c r="A2" s="1" t="s">
        <v>44</v>
      </c>
    </row>
    <row r="3" ht="15">
      <c r="A3" s="19" t="s">
        <v>46</v>
      </c>
    </row>
    <row r="4" ht="15">
      <c r="A4" s="20"/>
    </row>
    <row r="5" ht="15">
      <c r="A5" s="3" t="s">
        <v>60</v>
      </c>
    </row>
    <row r="6" spans="1:3" ht="15">
      <c r="A6" s="1" t="s">
        <v>57</v>
      </c>
      <c r="B6" s="1"/>
      <c r="C6" s="1"/>
    </row>
    <row r="8" spans="1:4" ht="15">
      <c r="A8" s="58" t="s">
        <v>64</v>
      </c>
      <c r="D8" s="33"/>
    </row>
    <row r="9" spans="1:4" ht="15">
      <c r="A9" s="3" t="s">
        <v>0</v>
      </c>
      <c r="C9" s="58"/>
      <c r="D9" s="33"/>
    </row>
    <row r="10" spans="1:3" ht="15">
      <c r="A10" s="57" t="s">
        <v>2</v>
      </c>
      <c r="B10" s="57" t="s">
        <v>3</v>
      </c>
      <c r="C10" s="57" t="s">
        <v>59</v>
      </c>
    </row>
    <row r="11" spans="1:5" ht="15">
      <c r="A11" s="1" t="s">
        <v>1</v>
      </c>
      <c r="C11" s="60">
        <v>0.2590277777777778</v>
      </c>
      <c r="E11" s="1"/>
    </row>
    <row r="12" spans="1:5" ht="15">
      <c r="A12" s="1" t="s">
        <v>4</v>
      </c>
      <c r="C12" s="60">
        <v>0.25972222222222224</v>
      </c>
      <c r="E12" s="1"/>
    </row>
    <row r="13" spans="1:5" ht="15">
      <c r="A13" s="1" t="s">
        <v>5</v>
      </c>
      <c r="C13" s="60">
        <v>0.25972222222222224</v>
      </c>
      <c r="E13" s="1"/>
    </row>
    <row r="14" spans="1:5" ht="15">
      <c r="A14" s="1" t="s">
        <v>6</v>
      </c>
      <c r="C14" s="60">
        <v>0.2604166666666667</v>
      </c>
      <c r="E14" s="1"/>
    </row>
    <row r="15" spans="1:5" ht="15">
      <c r="A15" s="1" t="s">
        <v>56</v>
      </c>
      <c r="C15" s="60">
        <v>0.26666666666666666</v>
      </c>
      <c r="E15" s="1"/>
    </row>
    <row r="16" spans="1:5" ht="15">
      <c r="A16" s="1" t="s">
        <v>58</v>
      </c>
      <c r="C16" s="60">
        <v>0.26666666666666666</v>
      </c>
      <c r="E16" s="1"/>
    </row>
    <row r="17" spans="1:5" ht="15">
      <c r="A17" s="1"/>
      <c r="B17" s="1"/>
      <c r="C17" s="1"/>
      <c r="D17" s="1"/>
      <c r="E17" s="1"/>
    </row>
    <row r="18" spans="1:5" ht="15">
      <c r="A18" s="1"/>
      <c r="B18" s="1"/>
      <c r="C18" s="1"/>
      <c r="D18" s="1"/>
      <c r="E18" s="1"/>
    </row>
    <row r="19" spans="1:5" ht="15">
      <c r="A19" s="61" t="s">
        <v>61</v>
      </c>
      <c r="B19" s="62"/>
      <c r="C19" s="62"/>
      <c r="D19" s="63"/>
      <c r="E19" s="1"/>
    </row>
    <row r="20" spans="1:5" ht="15">
      <c r="A20" s="1" t="s">
        <v>63</v>
      </c>
      <c r="B20" s="1"/>
      <c r="C20" s="1"/>
      <c r="D20" s="1"/>
      <c r="E20" s="1"/>
    </row>
    <row r="21" spans="4:5" ht="15">
      <c r="D21" s="1"/>
      <c r="E21" s="1"/>
    </row>
    <row r="22" spans="1:5" ht="15">
      <c r="A22" s="58" t="s">
        <v>65</v>
      </c>
      <c r="D22" s="1"/>
      <c r="E22" s="1"/>
    </row>
    <row r="23" spans="1:5" ht="15">
      <c r="A23" s="3" t="s">
        <v>0</v>
      </c>
      <c r="C23" s="58"/>
      <c r="D23" s="1"/>
      <c r="E23" s="1"/>
    </row>
    <row r="24" spans="1:3" ht="15">
      <c r="A24" s="57" t="s">
        <v>2</v>
      </c>
      <c r="B24" s="57" t="s">
        <v>3</v>
      </c>
      <c r="C24" s="57" t="s">
        <v>59</v>
      </c>
    </row>
    <row r="25" spans="1:3" ht="15">
      <c r="A25" s="1" t="s">
        <v>1</v>
      </c>
      <c r="B25" s="1"/>
      <c r="C25" s="60">
        <v>0.26875</v>
      </c>
    </row>
    <row r="26" spans="1:3" ht="15">
      <c r="A26" s="1" t="s">
        <v>4</v>
      </c>
      <c r="B26" s="1"/>
      <c r="C26" s="60">
        <v>0.26875</v>
      </c>
    </row>
    <row r="27" spans="1:3" ht="15">
      <c r="A27" s="1" t="s">
        <v>5</v>
      </c>
      <c r="B27" s="1"/>
      <c r="C27" s="60">
        <v>0.26875</v>
      </c>
    </row>
    <row r="28" spans="1:3" ht="15">
      <c r="A28" s="1" t="s">
        <v>6</v>
      </c>
      <c r="B28" s="1"/>
      <c r="C28" s="60">
        <v>0.26944444444444443</v>
      </c>
    </row>
    <row r="29" spans="1:3" ht="15">
      <c r="A29" s="1" t="s">
        <v>56</v>
      </c>
      <c r="B29" s="1"/>
      <c r="C29" s="60">
        <v>0.26944444444444443</v>
      </c>
    </row>
    <row r="30" spans="1:3" ht="15">
      <c r="A30" s="1" t="s">
        <v>58</v>
      </c>
      <c r="B30" s="59"/>
      <c r="C30" s="60">
        <v>0.2701388888888889</v>
      </c>
    </row>
    <row r="31" spans="1:3" ht="15">
      <c r="A31" s="1"/>
      <c r="B31" s="59"/>
      <c r="C31" s="18"/>
    </row>
    <row r="33" ht="15">
      <c r="A33" s="1" t="s">
        <v>422</v>
      </c>
    </row>
    <row r="34" ht="15">
      <c r="A34" s="1" t="s">
        <v>62</v>
      </c>
    </row>
  </sheetData>
  <sheetProtection/>
  <printOptions horizontalCentered="1"/>
  <pageMargins left="0.25" right="0.25" top="0.75" bottom="0.75" header="0.3" footer="0.3"/>
  <pageSetup horizontalDpi="600" verticalDpi="600" orientation="portrait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">
      <selection activeCell="A1" sqref="A1"/>
    </sheetView>
  </sheetViews>
  <sheetFormatPr defaultColWidth="11.421875" defaultRowHeight="15"/>
  <cols>
    <col min="1" max="1" width="90.140625" style="0" customWidth="1"/>
  </cols>
  <sheetData>
    <row r="1" ht="15">
      <c r="A1" s="3" t="str">
        <f>CompanyName&amp;" Occupational Safety Policies"</f>
        <v>_________________ Occupational Safety Policies</v>
      </c>
    </row>
    <row r="2" ht="15">
      <c r="A2" s="1" t="s">
        <v>301</v>
      </c>
    </row>
    <row r="3" ht="15">
      <c r="A3" s="1" t="s">
        <v>271</v>
      </c>
    </row>
    <row r="4" ht="15">
      <c r="A4" s="19" t="s">
        <v>142</v>
      </c>
    </row>
    <row r="6" ht="15">
      <c r="A6" t="s">
        <v>272</v>
      </c>
    </row>
    <row r="7" ht="15">
      <c r="A7" t="s">
        <v>273</v>
      </c>
    </row>
    <row r="8" ht="15">
      <c r="A8" t="s">
        <v>274</v>
      </c>
    </row>
    <row r="10" ht="45">
      <c r="A10" s="86" t="str">
        <f>"I, ________________________________ understand that the following policies are important to the viability of "&amp;CompanyName&amp;" and for the health and safety of our customers. Therefore, I willingly and knowingly agree to the following best practices:"</f>
        <v>I, ________________________________ understand that the following policies are important to the viability of _________________ and for the health and safety of our customers. Therefore, I willingly and knowingly agree to the following best practices:</v>
      </c>
    </row>
    <row r="12" ht="15">
      <c r="A12" t="s">
        <v>275</v>
      </c>
    </row>
    <row r="13" ht="15">
      <c r="A13" t="s">
        <v>276</v>
      </c>
    </row>
    <row r="14" ht="15">
      <c r="A14" t="s">
        <v>302</v>
      </c>
    </row>
    <row r="15" ht="15">
      <c r="A15" t="s">
        <v>277</v>
      </c>
    </row>
    <row r="16" ht="15">
      <c r="A16" t="s">
        <v>303</v>
      </c>
    </row>
    <row r="17" ht="15">
      <c r="A17" t="s">
        <v>304</v>
      </c>
    </row>
    <row r="18" ht="15">
      <c r="A18" t="s">
        <v>278</v>
      </c>
    </row>
    <row r="20" ht="15">
      <c r="A20" t="s">
        <v>279</v>
      </c>
    </row>
    <row r="21" ht="15">
      <c r="A21" t="s">
        <v>280</v>
      </c>
    </row>
    <row r="22" ht="15">
      <c r="A22" t="s">
        <v>199</v>
      </c>
    </row>
    <row r="23" ht="15">
      <c r="A23" t="s">
        <v>297</v>
      </c>
    </row>
    <row r="25" ht="15">
      <c r="A25" t="s">
        <v>298</v>
      </c>
    </row>
    <row r="26" ht="15">
      <c r="A26" t="s">
        <v>299</v>
      </c>
    </row>
    <row r="28" ht="15">
      <c r="A28" t="s">
        <v>298</v>
      </c>
    </row>
    <row r="29" ht="15">
      <c r="A29" t="s">
        <v>300</v>
      </c>
    </row>
  </sheetData>
  <sheetProtection/>
  <printOptions horizontalCentered="1"/>
  <pageMargins left="0.25" right="0.25" top="0.75" bottom="0.75" header="0.3" footer="0.3"/>
  <pageSetup horizontalDpi="600" verticalDpi="600" orientation="portrait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" sqref="A1"/>
    </sheetView>
  </sheetViews>
  <sheetFormatPr defaultColWidth="11.421875" defaultRowHeight="15"/>
  <cols>
    <col min="1" max="1" width="15.421875" style="0" customWidth="1"/>
    <col min="2" max="2" width="23.7109375" style="0" customWidth="1"/>
    <col min="3" max="3" width="37.140625" style="0" customWidth="1"/>
    <col min="4" max="4" width="29.421875" style="0" customWidth="1"/>
  </cols>
  <sheetData>
    <row r="1" spans="1:5" ht="15">
      <c r="A1" s="3" t="str">
        <f>CompanyName&amp;" Facility Inspection Log"</f>
        <v>_________________ Facility Inspection Log</v>
      </c>
      <c r="D1" s="115" t="s">
        <v>407</v>
      </c>
      <c r="E1" s="115"/>
    </row>
    <row r="2" spans="1:2" ht="15">
      <c r="A2" s="1" t="s">
        <v>324</v>
      </c>
      <c r="B2" s="1"/>
    </row>
    <row r="4" spans="1:5" ht="22.5" customHeight="1">
      <c r="A4" s="2" t="s">
        <v>374</v>
      </c>
      <c r="B4" s="2" t="s">
        <v>376</v>
      </c>
      <c r="C4" s="2" t="s">
        <v>377</v>
      </c>
      <c r="D4" s="2" t="s">
        <v>379</v>
      </c>
      <c r="E4" s="2" t="s">
        <v>378</v>
      </c>
    </row>
    <row r="5" spans="1:5" ht="22.5" customHeight="1">
      <c r="A5" s="2"/>
      <c r="B5" s="2"/>
      <c r="C5" s="2"/>
      <c r="D5" s="2"/>
      <c r="E5" s="2"/>
    </row>
    <row r="6" spans="1:5" ht="22.5" customHeight="1">
      <c r="A6" s="2"/>
      <c r="B6" s="2"/>
      <c r="C6" s="2"/>
      <c r="D6" s="2"/>
      <c r="E6" s="2"/>
    </row>
    <row r="7" spans="1:5" ht="22.5" customHeight="1">
      <c r="A7" s="2"/>
      <c r="B7" s="2"/>
      <c r="C7" s="2"/>
      <c r="D7" s="2"/>
      <c r="E7" s="2"/>
    </row>
    <row r="8" spans="1:5" ht="22.5" customHeight="1">
      <c r="A8" s="2"/>
      <c r="B8" s="2"/>
      <c r="C8" s="2"/>
      <c r="D8" s="2"/>
      <c r="E8" s="2"/>
    </row>
    <row r="9" spans="1:5" ht="22.5" customHeight="1">
      <c r="A9" s="2"/>
      <c r="B9" s="2"/>
      <c r="C9" s="2"/>
      <c r="D9" s="2"/>
      <c r="E9" s="2"/>
    </row>
    <row r="10" spans="1:5" ht="22.5" customHeight="1">
      <c r="A10" s="2"/>
      <c r="B10" s="2"/>
      <c r="C10" s="2"/>
      <c r="D10" s="2"/>
      <c r="E10" s="2"/>
    </row>
    <row r="11" spans="1:5" ht="22.5" customHeight="1">
      <c r="A11" s="2"/>
      <c r="B11" s="2"/>
      <c r="C11" s="2"/>
      <c r="D11" s="2"/>
      <c r="E11" s="2"/>
    </row>
    <row r="12" spans="1:5" ht="22.5" customHeight="1">
      <c r="A12" s="2"/>
      <c r="B12" s="2"/>
      <c r="C12" s="2"/>
      <c r="D12" s="2"/>
      <c r="E12" s="2"/>
    </row>
    <row r="13" spans="1:5" ht="22.5" customHeight="1">
      <c r="A13" s="2"/>
      <c r="B13" s="2"/>
      <c r="C13" s="2"/>
      <c r="D13" s="2"/>
      <c r="E13" s="2"/>
    </row>
    <row r="14" spans="1:5" ht="22.5" customHeight="1">
      <c r="A14" s="2"/>
      <c r="B14" s="2"/>
      <c r="C14" s="2"/>
      <c r="D14" s="2"/>
      <c r="E14" s="2"/>
    </row>
    <row r="15" spans="1:5" ht="22.5" customHeight="1">
      <c r="A15" s="2"/>
      <c r="B15" s="2"/>
      <c r="C15" s="2"/>
      <c r="D15" s="2"/>
      <c r="E15" s="2"/>
    </row>
    <row r="16" spans="1:5" ht="22.5" customHeight="1">
      <c r="A16" s="2"/>
      <c r="B16" s="2"/>
      <c r="C16" s="2"/>
      <c r="D16" s="2"/>
      <c r="E16" s="2"/>
    </row>
    <row r="17" spans="1:5" ht="22.5" customHeight="1">
      <c r="A17" s="2"/>
      <c r="B17" s="2"/>
      <c r="C17" s="2"/>
      <c r="D17" s="2"/>
      <c r="E17" s="2"/>
    </row>
    <row r="18" spans="1:5" ht="22.5" customHeight="1">
      <c r="A18" s="2"/>
      <c r="B18" s="2"/>
      <c r="C18" s="2"/>
      <c r="D18" s="2"/>
      <c r="E18" s="2"/>
    </row>
    <row r="19" spans="1:5" ht="22.5" customHeight="1">
      <c r="A19" s="2"/>
      <c r="B19" s="2"/>
      <c r="C19" s="2"/>
      <c r="D19" s="2"/>
      <c r="E19" s="2"/>
    </row>
    <row r="20" spans="1:5" ht="22.5" customHeight="1">
      <c r="A20" s="2"/>
      <c r="B20" s="2"/>
      <c r="C20" s="2"/>
      <c r="D20" s="2"/>
      <c r="E20" s="2"/>
    </row>
    <row r="21" spans="1:5" ht="22.5" customHeight="1">
      <c r="A21" s="2"/>
      <c r="B21" s="2"/>
      <c r="C21" s="2"/>
      <c r="D21" s="2"/>
      <c r="E21" s="2"/>
    </row>
    <row r="22" spans="1:5" ht="22.5" customHeight="1">
      <c r="A22" s="2"/>
      <c r="B22" s="2"/>
      <c r="C22" s="2"/>
      <c r="D22" s="2"/>
      <c r="E22" s="2"/>
    </row>
    <row r="23" spans="1:5" ht="22.5" customHeight="1">
      <c r="A23" s="2"/>
      <c r="B23" s="2"/>
      <c r="C23" s="2"/>
      <c r="D23" s="2"/>
      <c r="E23" s="2"/>
    </row>
    <row r="24" spans="1:5" ht="22.5" customHeight="1">
      <c r="A24" s="2"/>
      <c r="B24" s="2"/>
      <c r="C24" s="2"/>
      <c r="D24" s="2"/>
      <c r="E24" s="2"/>
    </row>
  </sheetData>
  <sheetProtection/>
  <mergeCells count="1">
    <mergeCell ref="D1:E1"/>
  </mergeCells>
  <printOptions horizontalCentered="1"/>
  <pageMargins left="0.25" right="0.25" top="0.75" bottom="0.75" header="0.3" footer="0.3"/>
  <pageSetup horizontalDpi="600" verticalDpi="600" orientation="landscape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1" sqref="A1"/>
    </sheetView>
  </sheetViews>
  <sheetFormatPr defaultColWidth="11.421875" defaultRowHeight="15"/>
  <cols>
    <col min="1" max="1" width="26.421875" style="0" customWidth="1"/>
    <col min="2" max="2" width="11.421875" style="0" customWidth="1"/>
    <col min="3" max="3" width="7.421875" style="0" customWidth="1"/>
    <col min="4" max="4" width="39.8515625" style="0" customWidth="1"/>
    <col min="5" max="5" width="7.140625" style="0" customWidth="1"/>
  </cols>
  <sheetData>
    <row r="1" ht="15">
      <c r="A1" s="3" t="str">
        <f>CompanyName&amp;" Quarterly maintenance log"</f>
        <v>_________________ Quarterly maintenance log</v>
      </c>
    </row>
    <row r="2" spans="1:4" ht="15">
      <c r="A2" s="1" t="s">
        <v>108</v>
      </c>
      <c r="D2" s="1"/>
    </row>
    <row r="3" spans="1:5" ht="15">
      <c r="A3" s="1"/>
      <c r="D3" s="115" t="s">
        <v>406</v>
      </c>
      <c r="E3" s="115"/>
    </row>
    <row r="4" ht="15">
      <c r="A4" s="10">
        <v>39816</v>
      </c>
    </row>
    <row r="5" spans="1:5" ht="15">
      <c r="A5" s="4" t="s">
        <v>400</v>
      </c>
      <c r="B5" s="5" t="s">
        <v>392</v>
      </c>
      <c r="C5" s="5" t="s">
        <v>378</v>
      </c>
      <c r="D5" s="5" t="s">
        <v>380</v>
      </c>
      <c r="E5" s="5" t="s">
        <v>378</v>
      </c>
    </row>
    <row r="6" spans="1:5" ht="15">
      <c r="A6" s="6" t="s">
        <v>401</v>
      </c>
      <c r="B6" s="7" t="s">
        <v>382</v>
      </c>
      <c r="C6" s="7"/>
      <c r="D6" s="6"/>
      <c r="E6" s="6"/>
    </row>
    <row r="7" spans="1:5" ht="15">
      <c r="A7" s="6" t="s">
        <v>402</v>
      </c>
      <c r="B7" s="7" t="s">
        <v>382</v>
      </c>
      <c r="C7" s="7"/>
      <c r="D7" s="6"/>
      <c r="E7" s="6"/>
    </row>
    <row r="8" spans="1:5" ht="15">
      <c r="A8" s="6" t="s">
        <v>403</v>
      </c>
      <c r="B8" s="7" t="s">
        <v>382</v>
      </c>
      <c r="C8" s="7"/>
      <c r="D8" s="6"/>
      <c r="E8" s="6"/>
    </row>
    <row r="9" spans="1:5" ht="24">
      <c r="A9" s="6" t="s">
        <v>404</v>
      </c>
      <c r="B9" s="7" t="s">
        <v>382</v>
      </c>
      <c r="C9" s="7"/>
      <c r="D9" s="6"/>
      <c r="E9" s="6"/>
    </row>
    <row r="11" ht="15">
      <c r="A11" s="10">
        <v>39904</v>
      </c>
    </row>
    <row r="12" spans="1:5" ht="15">
      <c r="A12" s="4" t="s">
        <v>400</v>
      </c>
      <c r="B12" s="5" t="s">
        <v>392</v>
      </c>
      <c r="C12" s="5" t="s">
        <v>378</v>
      </c>
      <c r="D12" s="5" t="s">
        <v>380</v>
      </c>
      <c r="E12" s="5" t="s">
        <v>378</v>
      </c>
    </row>
    <row r="13" spans="1:5" ht="15">
      <c r="A13" s="6" t="s">
        <v>401</v>
      </c>
      <c r="B13" s="7" t="s">
        <v>382</v>
      </c>
      <c r="C13" s="7"/>
      <c r="D13" s="6"/>
      <c r="E13" s="6"/>
    </row>
    <row r="14" spans="1:5" ht="15">
      <c r="A14" s="6" t="s">
        <v>402</v>
      </c>
      <c r="B14" s="7" t="s">
        <v>382</v>
      </c>
      <c r="C14" s="7"/>
      <c r="D14" s="6"/>
      <c r="E14" s="6"/>
    </row>
    <row r="15" spans="1:5" ht="15">
      <c r="A15" s="6" t="s">
        <v>403</v>
      </c>
      <c r="B15" s="7" t="s">
        <v>382</v>
      </c>
      <c r="C15" s="7"/>
      <c r="D15" s="6"/>
      <c r="E15" s="6"/>
    </row>
    <row r="16" spans="1:5" ht="24">
      <c r="A16" s="6" t="s">
        <v>404</v>
      </c>
      <c r="B16" s="7" t="s">
        <v>382</v>
      </c>
      <c r="C16" s="7"/>
      <c r="D16" s="6"/>
      <c r="E16" s="6"/>
    </row>
    <row r="18" ht="15">
      <c r="A18" s="9">
        <v>39995</v>
      </c>
    </row>
    <row r="19" spans="1:5" ht="15">
      <c r="A19" s="4" t="s">
        <v>400</v>
      </c>
      <c r="B19" s="5" t="s">
        <v>392</v>
      </c>
      <c r="C19" s="5" t="s">
        <v>378</v>
      </c>
      <c r="D19" s="5" t="s">
        <v>380</v>
      </c>
      <c r="E19" s="5" t="s">
        <v>378</v>
      </c>
    </row>
    <row r="20" spans="1:5" ht="15">
      <c r="A20" s="6" t="s">
        <v>401</v>
      </c>
      <c r="B20" s="7" t="s">
        <v>382</v>
      </c>
      <c r="C20" s="7"/>
      <c r="D20" s="6"/>
      <c r="E20" s="6"/>
    </row>
    <row r="21" spans="1:5" ht="15">
      <c r="A21" s="6" t="s">
        <v>402</v>
      </c>
      <c r="B21" s="7" t="s">
        <v>382</v>
      </c>
      <c r="C21" s="7"/>
      <c r="D21" s="6"/>
      <c r="E21" s="6"/>
    </row>
    <row r="22" spans="1:5" ht="15">
      <c r="A22" s="6" t="s">
        <v>403</v>
      </c>
      <c r="B22" s="7" t="s">
        <v>382</v>
      </c>
      <c r="C22" s="7"/>
      <c r="D22" s="6"/>
      <c r="E22" s="6"/>
    </row>
    <row r="23" spans="1:5" ht="24">
      <c r="A23" s="6" t="s">
        <v>404</v>
      </c>
      <c r="B23" s="7" t="s">
        <v>382</v>
      </c>
      <c r="C23" s="7"/>
      <c r="D23" s="6"/>
      <c r="E23" s="6"/>
    </row>
    <row r="25" ht="15">
      <c r="A25" s="10">
        <v>40057</v>
      </c>
    </row>
    <row r="26" spans="1:5" ht="15">
      <c r="A26" s="4" t="s">
        <v>400</v>
      </c>
      <c r="B26" s="5" t="s">
        <v>392</v>
      </c>
      <c r="C26" s="5" t="s">
        <v>378</v>
      </c>
      <c r="D26" s="5" t="s">
        <v>380</v>
      </c>
      <c r="E26" s="5" t="s">
        <v>378</v>
      </c>
    </row>
    <row r="27" spans="1:5" ht="15">
      <c r="A27" s="6" t="s">
        <v>401</v>
      </c>
      <c r="B27" s="7" t="s">
        <v>382</v>
      </c>
      <c r="C27" s="7"/>
      <c r="D27" s="6"/>
      <c r="E27" s="6"/>
    </row>
    <row r="28" spans="1:5" ht="15">
      <c r="A28" s="6" t="s">
        <v>402</v>
      </c>
      <c r="B28" s="7" t="s">
        <v>382</v>
      </c>
      <c r="C28" s="7"/>
      <c r="D28" s="6"/>
      <c r="E28" s="6"/>
    </row>
    <row r="29" spans="1:5" ht="15">
      <c r="A29" s="6" t="s">
        <v>403</v>
      </c>
      <c r="B29" s="7" t="s">
        <v>382</v>
      </c>
      <c r="C29" s="7"/>
      <c r="D29" s="6"/>
      <c r="E29" s="6"/>
    </row>
    <row r="30" spans="1:5" ht="24">
      <c r="A30" s="6" t="s">
        <v>404</v>
      </c>
      <c r="B30" s="7" t="s">
        <v>382</v>
      </c>
      <c r="C30" s="7"/>
      <c r="D30" s="6"/>
      <c r="E30" s="6"/>
    </row>
  </sheetData>
  <sheetProtection/>
  <mergeCells count="1">
    <mergeCell ref="D3:E3"/>
  </mergeCells>
  <printOptions horizontalCentered="1"/>
  <pageMargins left="0.25" right="0.25" top="0.75" bottom="0.75" header="0.3" footer="0.3"/>
  <pageSetup horizontalDpi="600" verticalDpi="600" orientation="portrait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A1" sqref="A1"/>
    </sheetView>
  </sheetViews>
  <sheetFormatPr defaultColWidth="11.421875" defaultRowHeight="15"/>
  <cols>
    <col min="1" max="1" width="39.7109375" style="0" customWidth="1"/>
    <col min="2" max="2" width="34.28125" style="0" customWidth="1"/>
    <col min="3" max="3" width="25.57421875" style="0" customWidth="1"/>
  </cols>
  <sheetData>
    <row r="1" ht="15">
      <c r="A1" s="3" t="str">
        <f>CompanyName&amp;" Peanut &amp; Egg Policy"</f>
        <v>_________________ Peanut &amp; Egg Policy</v>
      </c>
    </row>
    <row r="2" ht="15">
      <c r="A2" s="1" t="s">
        <v>27</v>
      </c>
    </row>
    <row r="3" spans="1:2" ht="15.75" customHeight="1">
      <c r="A3" s="19" t="s">
        <v>144</v>
      </c>
      <c r="B3" s="31"/>
    </row>
    <row r="5" spans="1:3" ht="15">
      <c r="A5" s="62" t="s">
        <v>28</v>
      </c>
      <c r="B5" s="62"/>
      <c r="C5" s="62"/>
    </row>
    <row r="6" ht="15">
      <c r="A6" t="s">
        <v>34</v>
      </c>
    </row>
    <row r="7" ht="15">
      <c r="A7" t="s">
        <v>145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5" spans="1:3" ht="15">
      <c r="A15" s="62" t="s">
        <v>29</v>
      </c>
      <c r="B15" s="62"/>
      <c r="C15" s="62"/>
    </row>
    <row r="16" ht="15">
      <c r="A16" t="s">
        <v>30</v>
      </c>
    </row>
    <row r="17" ht="15">
      <c r="A17" t="s">
        <v>31</v>
      </c>
    </row>
    <row r="18" ht="15">
      <c r="A18" t="s">
        <v>33</v>
      </c>
    </row>
    <row r="20" ht="15">
      <c r="A20" t="s">
        <v>146</v>
      </c>
    </row>
    <row r="22" spans="1:2" ht="15">
      <c r="A22" s="36" t="s">
        <v>367</v>
      </c>
      <c r="B22" s="36"/>
    </row>
    <row r="23" spans="1:2" ht="15">
      <c r="A23" s="36" t="s">
        <v>282</v>
      </c>
      <c r="B23" s="36"/>
    </row>
    <row r="24" spans="1:2" ht="15">
      <c r="A24" s="36" t="s">
        <v>283</v>
      </c>
      <c r="B24" s="36"/>
    </row>
    <row r="25" spans="1:2" ht="15">
      <c r="A25" s="36" t="s">
        <v>284</v>
      </c>
      <c r="B25" s="36"/>
    </row>
    <row r="26" spans="1:2" ht="15">
      <c r="A26" s="36" t="s">
        <v>285</v>
      </c>
      <c r="B26" s="36"/>
    </row>
    <row r="27" spans="1:2" ht="15">
      <c r="A27" s="36" t="s">
        <v>286</v>
      </c>
      <c r="B27" s="36"/>
    </row>
    <row r="28" spans="1:2" ht="15">
      <c r="A28" s="36" t="s">
        <v>287</v>
      </c>
      <c r="B28" s="36"/>
    </row>
    <row r="29" spans="1:2" ht="15">
      <c r="A29" s="36" t="s">
        <v>288</v>
      </c>
      <c r="B29" s="36"/>
    </row>
    <row r="30" spans="1:2" ht="15">
      <c r="A30" s="36" t="s">
        <v>289</v>
      </c>
      <c r="B30" s="36"/>
    </row>
    <row r="31" spans="1:2" ht="15">
      <c r="A31" s="36" t="s">
        <v>290</v>
      </c>
      <c r="B31" s="36"/>
    </row>
    <row r="32" spans="1:2" ht="15">
      <c r="A32" s="36" t="s">
        <v>291</v>
      </c>
      <c r="B32" s="36"/>
    </row>
  </sheetData>
  <sheetProtection/>
  <printOptions horizontalCentered="1"/>
  <pageMargins left="0.25" right="0.25" top="0.75" bottom="0.75" header="0.3" footer="0.3"/>
  <pageSetup horizontalDpi="600" verticalDpi="600" orientation="portrait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91"/>
  <sheetViews>
    <sheetView workbookViewId="0" topLeftCell="A1">
      <selection activeCell="A1" sqref="A1"/>
    </sheetView>
  </sheetViews>
  <sheetFormatPr defaultColWidth="11.421875" defaultRowHeight="15"/>
  <cols>
    <col min="1" max="1" width="28.421875" style="0" customWidth="1"/>
    <col min="2" max="2" width="12.421875" style="0" customWidth="1"/>
    <col min="3" max="3" width="11.421875" style="0" customWidth="1"/>
    <col min="4" max="4" width="32.8515625" style="0" customWidth="1"/>
  </cols>
  <sheetData>
    <row r="1" ht="15">
      <c r="A1" s="3" t="str">
        <f>CompanyName&amp;" Periodic GMP Inspection and Records Log Inspection"</f>
        <v>_________________ Periodic GMP Inspection and Records Log Inspection</v>
      </c>
    </row>
    <row r="2" spans="1:4" ht="15">
      <c r="A2" s="1" t="s">
        <v>108</v>
      </c>
      <c r="D2" s="1"/>
    </row>
    <row r="3" spans="1:4" ht="15">
      <c r="A3" s="1" t="s">
        <v>95</v>
      </c>
      <c r="D3" s="1"/>
    </row>
    <row r="4" spans="1:4" ht="15">
      <c r="A4" s="1"/>
      <c r="D4" s="1"/>
    </row>
    <row r="5" spans="1:2" ht="15">
      <c r="A5" s="117" t="s">
        <v>166</v>
      </c>
      <c r="B5" s="117"/>
    </row>
    <row r="6" ht="8.25" customHeight="1"/>
    <row r="7" ht="15">
      <c r="A7" s="87">
        <v>39816</v>
      </c>
    </row>
    <row r="8" spans="1:5" ht="24">
      <c r="A8" s="4" t="s">
        <v>400</v>
      </c>
      <c r="B8" s="5" t="s">
        <v>167</v>
      </c>
      <c r="C8" s="5" t="s">
        <v>378</v>
      </c>
      <c r="D8" s="5" t="s">
        <v>380</v>
      </c>
      <c r="E8" s="5" t="s">
        <v>378</v>
      </c>
    </row>
    <row r="9" spans="1:5" ht="15">
      <c r="A9" s="6" t="s">
        <v>92</v>
      </c>
      <c r="B9" s="7" t="s">
        <v>372</v>
      </c>
      <c r="C9" s="7"/>
      <c r="D9" s="6"/>
      <c r="E9" s="6"/>
    </row>
    <row r="10" spans="1:5" ht="15">
      <c r="A10" s="6" t="s">
        <v>93</v>
      </c>
      <c r="B10" s="7" t="s">
        <v>372</v>
      </c>
      <c r="C10" s="7"/>
      <c r="D10" s="6"/>
      <c r="E10" s="6"/>
    </row>
    <row r="11" spans="1:5" ht="15">
      <c r="A11" s="6" t="s">
        <v>94</v>
      </c>
      <c r="B11" s="7" t="s">
        <v>372</v>
      </c>
      <c r="C11" s="7"/>
      <c r="D11" s="6"/>
      <c r="E11" s="6"/>
    </row>
    <row r="12" spans="1:5" ht="15">
      <c r="A12" s="6" t="s">
        <v>96</v>
      </c>
      <c r="B12" s="7" t="s">
        <v>372</v>
      </c>
      <c r="C12" s="7"/>
      <c r="D12" s="6"/>
      <c r="E12" s="6"/>
    </row>
    <row r="13" spans="1:5" ht="15">
      <c r="A13" s="36" t="s">
        <v>107</v>
      </c>
      <c r="B13" s="7" t="s">
        <v>372</v>
      </c>
      <c r="C13" s="7"/>
      <c r="D13" s="6"/>
      <c r="E13" s="6"/>
    </row>
    <row r="14" spans="1:5" ht="15">
      <c r="A14" s="36" t="s">
        <v>97</v>
      </c>
      <c r="B14" s="7" t="s">
        <v>372</v>
      </c>
      <c r="C14" s="7"/>
      <c r="D14" s="6"/>
      <c r="E14" s="6"/>
    </row>
    <row r="15" spans="1:5" ht="15">
      <c r="A15" s="36" t="s">
        <v>98</v>
      </c>
      <c r="B15" s="7" t="s">
        <v>372</v>
      </c>
      <c r="C15" s="7"/>
      <c r="D15" s="6"/>
      <c r="E15" s="6"/>
    </row>
    <row r="16" spans="1:5" ht="15">
      <c r="A16" s="36" t="s">
        <v>99</v>
      </c>
      <c r="B16" s="7" t="s">
        <v>372</v>
      </c>
      <c r="C16" s="7"/>
      <c r="D16" s="6"/>
      <c r="E16" s="6"/>
    </row>
    <row r="17" spans="1:5" ht="15">
      <c r="A17" s="36" t="s">
        <v>100</v>
      </c>
      <c r="B17" s="7" t="s">
        <v>372</v>
      </c>
      <c r="C17" s="7"/>
      <c r="D17" s="6"/>
      <c r="E17" s="6"/>
    </row>
    <row r="18" spans="1:5" ht="15">
      <c r="A18" s="36" t="s">
        <v>101</v>
      </c>
      <c r="B18" s="7" t="s">
        <v>372</v>
      </c>
      <c r="C18" s="7"/>
      <c r="D18" s="6"/>
      <c r="E18" s="6"/>
    </row>
    <row r="19" spans="1:5" ht="15">
      <c r="A19" s="36" t="s">
        <v>102</v>
      </c>
      <c r="B19" s="7" t="s">
        <v>372</v>
      </c>
      <c r="C19" s="7"/>
      <c r="D19" s="6"/>
      <c r="E19" s="6"/>
    </row>
    <row r="20" spans="1:5" ht="15">
      <c r="A20" s="36" t="s">
        <v>103</v>
      </c>
      <c r="B20" s="7" t="s">
        <v>372</v>
      </c>
      <c r="C20" s="7"/>
      <c r="D20" s="6"/>
      <c r="E20" s="6"/>
    </row>
    <row r="21" spans="1:5" ht="15">
      <c r="A21" s="36" t="s">
        <v>104</v>
      </c>
      <c r="B21" s="7" t="s">
        <v>372</v>
      </c>
      <c r="C21" s="7"/>
      <c r="D21" s="6"/>
      <c r="E21" s="6"/>
    </row>
    <row r="22" spans="1:5" ht="15">
      <c r="A22" s="36" t="s">
        <v>105</v>
      </c>
      <c r="B22" s="7" t="s">
        <v>372</v>
      </c>
      <c r="C22" s="36"/>
      <c r="D22" s="36"/>
      <c r="E22" s="36"/>
    </row>
    <row r="23" spans="1:5" ht="15">
      <c r="A23" s="36" t="s">
        <v>106</v>
      </c>
      <c r="B23" s="7" t="s">
        <v>372</v>
      </c>
      <c r="C23" s="36"/>
      <c r="D23" s="36"/>
      <c r="E23" s="36"/>
    </row>
    <row r="24" spans="1:5" ht="15">
      <c r="A24" s="36"/>
      <c r="B24" s="36"/>
      <c r="C24" s="36"/>
      <c r="D24" s="36"/>
      <c r="E24" s="36"/>
    </row>
    <row r="26" ht="15">
      <c r="A26" s="87">
        <v>39907</v>
      </c>
    </row>
    <row r="27" spans="1:5" ht="24">
      <c r="A27" s="4" t="s">
        <v>400</v>
      </c>
      <c r="B27" s="5" t="s">
        <v>167</v>
      </c>
      <c r="C27" s="5" t="s">
        <v>378</v>
      </c>
      <c r="D27" s="5" t="s">
        <v>380</v>
      </c>
      <c r="E27" s="5" t="s">
        <v>378</v>
      </c>
    </row>
    <row r="28" spans="1:5" ht="15">
      <c r="A28" s="6" t="s">
        <v>92</v>
      </c>
      <c r="B28" s="7" t="s">
        <v>372</v>
      </c>
      <c r="C28" s="7"/>
      <c r="D28" s="6"/>
      <c r="E28" s="6"/>
    </row>
    <row r="29" spans="1:5" ht="15">
      <c r="A29" s="6" t="s">
        <v>93</v>
      </c>
      <c r="B29" s="7" t="s">
        <v>372</v>
      </c>
      <c r="C29" s="7"/>
      <c r="D29" s="6"/>
      <c r="E29" s="6"/>
    </row>
    <row r="30" spans="1:5" ht="15">
      <c r="A30" s="6" t="s">
        <v>94</v>
      </c>
      <c r="B30" s="7" t="s">
        <v>372</v>
      </c>
      <c r="C30" s="7"/>
      <c r="D30" s="6"/>
      <c r="E30" s="6"/>
    </row>
    <row r="31" spans="1:5" ht="15">
      <c r="A31" s="6" t="s">
        <v>96</v>
      </c>
      <c r="B31" s="7" t="s">
        <v>372</v>
      </c>
      <c r="C31" s="7"/>
      <c r="D31" s="6"/>
      <c r="E31" s="6"/>
    </row>
    <row r="32" spans="1:5" ht="15">
      <c r="A32" s="36" t="s">
        <v>107</v>
      </c>
      <c r="B32" s="7" t="s">
        <v>372</v>
      </c>
      <c r="C32" s="7"/>
      <c r="D32" s="6"/>
      <c r="E32" s="6"/>
    </row>
    <row r="33" spans="1:5" ht="15">
      <c r="A33" s="36" t="s">
        <v>97</v>
      </c>
      <c r="B33" s="7" t="s">
        <v>372</v>
      </c>
      <c r="C33" s="7"/>
      <c r="D33" s="6"/>
      <c r="E33" s="6"/>
    </row>
    <row r="34" spans="1:5" ht="15">
      <c r="A34" s="36" t="s">
        <v>98</v>
      </c>
      <c r="B34" s="7" t="s">
        <v>372</v>
      </c>
      <c r="C34" s="7"/>
      <c r="D34" s="6"/>
      <c r="E34" s="6"/>
    </row>
    <row r="35" spans="1:5" ht="15">
      <c r="A35" s="36" t="s">
        <v>99</v>
      </c>
      <c r="B35" s="7" t="s">
        <v>372</v>
      </c>
      <c r="C35" s="7"/>
      <c r="D35" s="6"/>
      <c r="E35" s="6"/>
    </row>
    <row r="36" spans="1:5" ht="15">
      <c r="A36" s="36" t="s">
        <v>100</v>
      </c>
      <c r="B36" s="7" t="s">
        <v>372</v>
      </c>
      <c r="C36" s="7"/>
      <c r="D36" s="6"/>
      <c r="E36" s="6"/>
    </row>
    <row r="37" spans="1:5" ht="15">
      <c r="A37" s="36" t="s">
        <v>101</v>
      </c>
      <c r="B37" s="7" t="s">
        <v>372</v>
      </c>
      <c r="C37" s="7"/>
      <c r="D37" s="6"/>
      <c r="E37" s="6"/>
    </row>
    <row r="38" spans="1:5" ht="15">
      <c r="A38" s="36" t="s">
        <v>102</v>
      </c>
      <c r="B38" s="7" t="s">
        <v>372</v>
      </c>
      <c r="C38" s="7"/>
      <c r="D38" s="6"/>
      <c r="E38" s="6"/>
    </row>
    <row r="39" spans="1:5" ht="15">
      <c r="A39" s="36" t="s">
        <v>103</v>
      </c>
      <c r="B39" s="7" t="s">
        <v>372</v>
      </c>
      <c r="C39" s="7"/>
      <c r="D39" s="6"/>
      <c r="E39" s="6"/>
    </row>
    <row r="40" spans="1:5" ht="15">
      <c r="A40" s="36" t="s">
        <v>104</v>
      </c>
      <c r="B40" s="7" t="s">
        <v>372</v>
      </c>
      <c r="C40" s="7"/>
      <c r="D40" s="6"/>
      <c r="E40" s="6"/>
    </row>
    <row r="41" spans="1:5" ht="15">
      <c r="A41" s="36" t="s">
        <v>105</v>
      </c>
      <c r="B41" s="7" t="s">
        <v>372</v>
      </c>
      <c r="C41" s="36"/>
      <c r="D41" s="36"/>
      <c r="E41" s="36"/>
    </row>
    <row r="42" spans="1:5" ht="15">
      <c r="A42" s="36" t="s">
        <v>106</v>
      </c>
      <c r="B42" s="7" t="s">
        <v>372</v>
      </c>
      <c r="C42" s="36"/>
      <c r="D42" s="36"/>
      <c r="E42" s="36"/>
    </row>
    <row r="43" spans="1:5" ht="15">
      <c r="A43" s="36"/>
      <c r="B43" s="36"/>
      <c r="C43" s="36"/>
      <c r="D43" s="36"/>
      <c r="E43" s="36"/>
    </row>
    <row r="49" ht="15">
      <c r="A49" s="3" t="str">
        <f>A1</f>
        <v>_________________ Periodic GMP Inspection and Records Log Inspection</v>
      </c>
    </row>
    <row r="50" spans="1:4" ht="15">
      <c r="A50" s="1" t="s">
        <v>108</v>
      </c>
      <c r="D50" s="1"/>
    </row>
    <row r="51" spans="1:4" ht="15">
      <c r="A51" s="1" t="s">
        <v>95</v>
      </c>
      <c r="D51" s="1"/>
    </row>
    <row r="52" spans="1:4" ht="15">
      <c r="A52" s="1"/>
      <c r="D52" s="1"/>
    </row>
    <row r="53" spans="1:2" ht="15">
      <c r="A53" s="117" t="s">
        <v>166</v>
      </c>
      <c r="B53" s="117"/>
    </row>
    <row r="55" ht="15">
      <c r="A55" s="87">
        <v>39998</v>
      </c>
    </row>
    <row r="56" spans="1:5" ht="24">
      <c r="A56" s="4" t="s">
        <v>400</v>
      </c>
      <c r="B56" s="5" t="s">
        <v>167</v>
      </c>
      <c r="C56" s="5" t="s">
        <v>378</v>
      </c>
      <c r="D56" s="5" t="s">
        <v>380</v>
      </c>
      <c r="E56" s="5" t="s">
        <v>378</v>
      </c>
    </row>
    <row r="57" spans="1:5" ht="15">
      <c r="A57" s="6" t="s">
        <v>92</v>
      </c>
      <c r="B57" s="7" t="s">
        <v>372</v>
      </c>
      <c r="C57" s="7"/>
      <c r="D57" s="6"/>
      <c r="E57" s="6"/>
    </row>
    <row r="58" spans="1:5" ht="15">
      <c r="A58" s="6" t="s">
        <v>93</v>
      </c>
      <c r="B58" s="7" t="s">
        <v>372</v>
      </c>
      <c r="C58" s="7"/>
      <c r="D58" s="6"/>
      <c r="E58" s="6"/>
    </row>
    <row r="59" spans="1:5" ht="15">
      <c r="A59" s="6" t="s">
        <v>94</v>
      </c>
      <c r="B59" s="7" t="s">
        <v>372</v>
      </c>
      <c r="C59" s="7"/>
      <c r="D59" s="6"/>
      <c r="E59" s="6"/>
    </row>
    <row r="60" spans="1:5" ht="15">
      <c r="A60" s="6" t="s">
        <v>96</v>
      </c>
      <c r="B60" s="7" t="s">
        <v>372</v>
      </c>
      <c r="C60" s="7"/>
      <c r="D60" s="6"/>
      <c r="E60" s="6"/>
    </row>
    <row r="61" spans="1:5" ht="15">
      <c r="A61" s="36" t="s">
        <v>107</v>
      </c>
      <c r="B61" s="7" t="s">
        <v>372</v>
      </c>
      <c r="C61" s="7"/>
      <c r="D61" s="6"/>
      <c r="E61" s="6"/>
    </row>
    <row r="62" spans="1:5" ht="15">
      <c r="A62" s="36" t="s">
        <v>97</v>
      </c>
      <c r="B62" s="7" t="s">
        <v>372</v>
      </c>
      <c r="C62" s="7"/>
      <c r="D62" s="6"/>
      <c r="E62" s="6"/>
    </row>
    <row r="63" spans="1:5" ht="15">
      <c r="A63" s="36" t="s">
        <v>98</v>
      </c>
      <c r="B63" s="7" t="s">
        <v>372</v>
      </c>
      <c r="C63" s="7"/>
      <c r="D63" s="6"/>
      <c r="E63" s="6"/>
    </row>
    <row r="64" spans="1:5" ht="15">
      <c r="A64" s="36" t="s">
        <v>99</v>
      </c>
      <c r="B64" s="7" t="s">
        <v>372</v>
      </c>
      <c r="C64" s="7"/>
      <c r="D64" s="6"/>
      <c r="E64" s="6"/>
    </row>
    <row r="65" spans="1:5" ht="15">
      <c r="A65" s="36" t="s">
        <v>100</v>
      </c>
      <c r="B65" s="7" t="s">
        <v>372</v>
      </c>
      <c r="C65" s="7"/>
      <c r="D65" s="6"/>
      <c r="E65" s="6"/>
    </row>
    <row r="66" spans="1:5" ht="15">
      <c r="A66" s="36" t="s">
        <v>101</v>
      </c>
      <c r="B66" s="7" t="s">
        <v>372</v>
      </c>
      <c r="C66" s="7"/>
      <c r="D66" s="6"/>
      <c r="E66" s="6"/>
    </row>
    <row r="67" spans="1:5" ht="15">
      <c r="A67" s="36" t="s">
        <v>102</v>
      </c>
      <c r="B67" s="7" t="s">
        <v>372</v>
      </c>
      <c r="C67" s="7"/>
      <c r="D67" s="6"/>
      <c r="E67" s="6"/>
    </row>
    <row r="68" spans="1:5" ht="15">
      <c r="A68" s="36" t="s">
        <v>103</v>
      </c>
      <c r="B68" s="7" t="s">
        <v>372</v>
      </c>
      <c r="C68" s="7"/>
      <c r="D68" s="6"/>
      <c r="E68" s="6"/>
    </row>
    <row r="69" spans="1:5" ht="15">
      <c r="A69" s="36" t="s">
        <v>104</v>
      </c>
      <c r="B69" s="7" t="s">
        <v>372</v>
      </c>
      <c r="C69" s="7"/>
      <c r="D69" s="6"/>
      <c r="E69" s="6"/>
    </row>
    <row r="70" spans="1:5" ht="15">
      <c r="A70" s="36" t="s">
        <v>105</v>
      </c>
      <c r="B70" s="7" t="s">
        <v>372</v>
      </c>
      <c r="C70" s="36"/>
      <c r="D70" s="36"/>
      <c r="E70" s="36"/>
    </row>
    <row r="71" spans="1:5" ht="15">
      <c r="A71" s="36" t="s">
        <v>106</v>
      </c>
      <c r="B71" s="7" t="s">
        <v>372</v>
      </c>
      <c r="C71" s="36"/>
      <c r="D71" s="36"/>
      <c r="E71" s="36"/>
    </row>
    <row r="72" spans="1:5" ht="15">
      <c r="A72" s="36"/>
      <c r="B72" s="36"/>
      <c r="C72" s="36"/>
      <c r="D72" s="36"/>
      <c r="E72" s="36"/>
    </row>
    <row r="74" ht="15">
      <c r="A74" s="87">
        <v>40061</v>
      </c>
    </row>
    <row r="75" spans="1:5" ht="24">
      <c r="A75" s="4" t="s">
        <v>400</v>
      </c>
      <c r="B75" s="5" t="s">
        <v>167</v>
      </c>
      <c r="C75" s="5" t="s">
        <v>378</v>
      </c>
      <c r="D75" s="5" t="s">
        <v>380</v>
      </c>
      <c r="E75" s="5" t="s">
        <v>378</v>
      </c>
    </row>
    <row r="76" spans="1:5" ht="15">
      <c r="A76" s="6" t="s">
        <v>92</v>
      </c>
      <c r="B76" s="7" t="s">
        <v>372</v>
      </c>
      <c r="C76" s="7"/>
      <c r="D76" s="6"/>
      <c r="E76" s="6"/>
    </row>
    <row r="77" spans="1:5" ht="15">
      <c r="A77" s="6" t="s">
        <v>93</v>
      </c>
      <c r="B77" s="7" t="s">
        <v>372</v>
      </c>
      <c r="C77" s="7"/>
      <c r="D77" s="6"/>
      <c r="E77" s="6"/>
    </row>
    <row r="78" spans="1:5" ht="15">
      <c r="A78" s="6" t="s">
        <v>94</v>
      </c>
      <c r="B78" s="7" t="s">
        <v>372</v>
      </c>
      <c r="C78" s="7"/>
      <c r="D78" s="6"/>
      <c r="E78" s="6"/>
    </row>
    <row r="79" spans="1:5" ht="15">
      <c r="A79" s="6" t="s">
        <v>96</v>
      </c>
      <c r="B79" s="7" t="s">
        <v>372</v>
      </c>
      <c r="C79" s="7"/>
      <c r="D79" s="6"/>
      <c r="E79" s="6"/>
    </row>
    <row r="80" spans="1:5" ht="15">
      <c r="A80" s="36" t="s">
        <v>107</v>
      </c>
      <c r="B80" s="7" t="s">
        <v>372</v>
      </c>
      <c r="C80" s="7"/>
      <c r="D80" s="6"/>
      <c r="E80" s="6"/>
    </row>
    <row r="81" spans="1:5" ht="15">
      <c r="A81" s="36" t="s">
        <v>97</v>
      </c>
      <c r="B81" s="7" t="s">
        <v>372</v>
      </c>
      <c r="C81" s="7"/>
      <c r="D81" s="6"/>
      <c r="E81" s="6"/>
    </row>
    <row r="82" spans="1:5" ht="15">
      <c r="A82" s="36" t="s">
        <v>98</v>
      </c>
      <c r="B82" s="7" t="s">
        <v>372</v>
      </c>
      <c r="C82" s="7"/>
      <c r="D82" s="6"/>
      <c r="E82" s="6"/>
    </row>
    <row r="83" spans="1:5" ht="15">
      <c r="A83" s="36" t="s">
        <v>99</v>
      </c>
      <c r="B83" s="7" t="s">
        <v>372</v>
      </c>
      <c r="C83" s="7"/>
      <c r="D83" s="6"/>
      <c r="E83" s="6"/>
    </row>
    <row r="84" spans="1:5" ht="15">
      <c r="A84" s="36" t="s">
        <v>100</v>
      </c>
      <c r="B84" s="7" t="s">
        <v>372</v>
      </c>
      <c r="C84" s="7"/>
      <c r="D84" s="6"/>
      <c r="E84" s="6"/>
    </row>
    <row r="85" spans="1:5" ht="15">
      <c r="A85" s="36" t="s">
        <v>101</v>
      </c>
      <c r="B85" s="7" t="s">
        <v>372</v>
      </c>
      <c r="C85" s="7"/>
      <c r="D85" s="6"/>
      <c r="E85" s="6"/>
    </row>
    <row r="86" spans="1:5" ht="15">
      <c r="A86" s="36" t="s">
        <v>102</v>
      </c>
      <c r="B86" s="7" t="s">
        <v>372</v>
      </c>
      <c r="C86" s="7"/>
      <c r="D86" s="6"/>
      <c r="E86" s="6"/>
    </row>
    <row r="87" spans="1:5" ht="15">
      <c r="A87" s="36" t="s">
        <v>103</v>
      </c>
      <c r="B87" s="7" t="s">
        <v>372</v>
      </c>
      <c r="C87" s="7"/>
      <c r="D87" s="6"/>
      <c r="E87" s="6"/>
    </row>
    <row r="88" spans="1:5" ht="15">
      <c r="A88" s="36" t="s">
        <v>104</v>
      </c>
      <c r="B88" s="7" t="s">
        <v>372</v>
      </c>
      <c r="C88" s="7"/>
      <c r="D88" s="6"/>
      <c r="E88" s="6"/>
    </row>
    <row r="89" spans="1:5" ht="15">
      <c r="A89" s="36" t="s">
        <v>105</v>
      </c>
      <c r="B89" s="7" t="s">
        <v>372</v>
      </c>
      <c r="C89" s="36"/>
      <c r="D89" s="36"/>
      <c r="E89" s="36"/>
    </row>
    <row r="90" spans="1:5" ht="15">
      <c r="A90" s="36" t="s">
        <v>106</v>
      </c>
      <c r="B90" s="7" t="s">
        <v>372</v>
      </c>
      <c r="C90" s="36"/>
      <c r="D90" s="36"/>
      <c r="E90" s="36"/>
    </row>
    <row r="91" spans="1:5" ht="15">
      <c r="A91" s="36"/>
      <c r="B91" s="36"/>
      <c r="C91" s="36"/>
      <c r="D91" s="36"/>
      <c r="E91" s="36"/>
    </row>
  </sheetData>
  <sheetProtection/>
  <mergeCells count="2">
    <mergeCell ref="A5:B5"/>
    <mergeCell ref="A53:B53"/>
  </mergeCells>
  <printOptions horizontalCentered="1"/>
  <pageMargins left="0.25" right="0.25" top="0.75" bottom="0.75" header="0.3" footer="0.3"/>
  <pageSetup horizontalDpi="600" verticalDpi="600" orientation="portrait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">
      <selection activeCell="A1" sqref="A1"/>
    </sheetView>
  </sheetViews>
  <sheetFormatPr defaultColWidth="11.421875" defaultRowHeight="15"/>
  <cols>
    <col min="1" max="1" width="11.28125" style="0" customWidth="1"/>
    <col min="2" max="2" width="29.140625" style="0" customWidth="1"/>
    <col min="3" max="3" width="32.28125" style="0" customWidth="1"/>
  </cols>
  <sheetData>
    <row r="1" ht="15">
      <c r="A1" s="3" t="str">
        <f>CompanyName&amp;" Pest Control Monitoring Log"</f>
        <v>_________________ Pest Control Monitoring Log</v>
      </c>
    </row>
    <row r="2" ht="15">
      <c r="A2" s="1" t="s">
        <v>66</v>
      </c>
    </row>
    <row r="3" spans="1:2" ht="15">
      <c r="A3" s="19" t="s">
        <v>73</v>
      </c>
      <c r="B3" s="32"/>
    </row>
    <row r="4" ht="15">
      <c r="A4" s="20"/>
    </row>
    <row r="5" ht="15">
      <c r="A5" s="64" t="s">
        <v>68</v>
      </c>
    </row>
    <row r="6" ht="15">
      <c r="A6" s="64"/>
    </row>
    <row r="7" spans="1:3" ht="37.5" customHeight="1">
      <c r="A7" s="67" t="s">
        <v>67</v>
      </c>
      <c r="B7" s="67" t="s">
        <v>70</v>
      </c>
      <c r="C7" s="67" t="s">
        <v>72</v>
      </c>
    </row>
    <row r="8" spans="1:3" ht="14.25" customHeight="1">
      <c r="A8" s="65">
        <v>1</v>
      </c>
      <c r="B8" s="66" t="s">
        <v>69</v>
      </c>
      <c r="C8" s="65"/>
    </row>
    <row r="9" spans="1:3" ht="14.25" customHeight="1">
      <c r="A9" s="65">
        <v>2</v>
      </c>
      <c r="B9" s="66" t="s">
        <v>69</v>
      </c>
      <c r="C9" s="65"/>
    </row>
    <row r="10" spans="1:3" ht="14.25" customHeight="1">
      <c r="A10" s="65">
        <v>3</v>
      </c>
      <c r="B10" s="66" t="s">
        <v>69</v>
      </c>
      <c r="C10" s="65"/>
    </row>
    <row r="11" spans="1:3" ht="14.25" customHeight="1">
      <c r="A11" s="65">
        <v>4</v>
      </c>
      <c r="B11" s="66" t="s">
        <v>69</v>
      </c>
      <c r="C11" s="65"/>
    </row>
    <row r="12" spans="1:3" ht="14.25" customHeight="1">
      <c r="A12" s="65">
        <v>5</v>
      </c>
      <c r="B12" s="66" t="s">
        <v>69</v>
      </c>
      <c r="C12" s="65"/>
    </row>
    <row r="13" spans="1:3" ht="14.25" customHeight="1">
      <c r="A13" s="65">
        <v>6</v>
      </c>
      <c r="B13" s="66" t="s">
        <v>69</v>
      </c>
      <c r="C13" s="65"/>
    </row>
    <row r="14" spans="1:3" ht="14.25" customHeight="1">
      <c r="A14" s="65">
        <v>7</v>
      </c>
      <c r="B14" s="66" t="s">
        <v>69</v>
      </c>
      <c r="C14" s="65"/>
    </row>
    <row r="15" spans="1:3" ht="14.25" customHeight="1">
      <c r="A15" s="65">
        <v>8</v>
      </c>
      <c r="B15" s="66" t="s">
        <v>69</v>
      </c>
      <c r="C15" s="65"/>
    </row>
    <row r="16" spans="1:3" ht="14.25" customHeight="1">
      <c r="A16" s="65">
        <v>9</v>
      </c>
      <c r="B16" s="66" t="s">
        <v>69</v>
      </c>
      <c r="C16" s="65"/>
    </row>
    <row r="17" spans="1:3" ht="14.25" customHeight="1">
      <c r="A17" s="65">
        <v>10</v>
      </c>
      <c r="B17" s="66" t="s">
        <v>69</v>
      </c>
      <c r="C17" s="65"/>
    </row>
    <row r="18" spans="1:3" ht="14.25" customHeight="1">
      <c r="A18" s="65">
        <v>11</v>
      </c>
      <c r="B18" s="66" t="s">
        <v>69</v>
      </c>
      <c r="C18" s="65"/>
    </row>
    <row r="19" spans="1:3" ht="14.25" customHeight="1">
      <c r="A19" s="65">
        <v>12</v>
      </c>
      <c r="B19" s="66" t="s">
        <v>69</v>
      </c>
      <c r="C19" s="65"/>
    </row>
    <row r="20" spans="1:3" ht="14.25" customHeight="1">
      <c r="A20" s="65">
        <v>13</v>
      </c>
      <c r="B20" s="66" t="s">
        <v>69</v>
      </c>
      <c r="C20" s="65"/>
    </row>
    <row r="21" spans="1:3" ht="14.25" customHeight="1">
      <c r="A21" s="65">
        <v>14</v>
      </c>
      <c r="B21" s="66" t="s">
        <v>69</v>
      </c>
      <c r="C21" s="65"/>
    </row>
    <row r="22" spans="1:3" ht="14.25" customHeight="1">
      <c r="A22" s="65">
        <v>15</v>
      </c>
      <c r="B22" s="66" t="s">
        <v>69</v>
      </c>
      <c r="C22" s="65"/>
    </row>
    <row r="23" spans="1:3" ht="14.25" customHeight="1">
      <c r="A23" s="65">
        <v>16</v>
      </c>
      <c r="B23" s="66" t="s">
        <v>69</v>
      </c>
      <c r="C23" s="65"/>
    </row>
    <row r="24" spans="1:3" ht="14.25" customHeight="1">
      <c r="A24" s="65">
        <v>17</v>
      </c>
      <c r="B24" s="66" t="s">
        <v>69</v>
      </c>
      <c r="C24" s="65"/>
    </row>
    <row r="25" spans="1:3" ht="14.25" customHeight="1">
      <c r="A25" s="65">
        <v>18</v>
      </c>
      <c r="B25" s="66" t="s">
        <v>69</v>
      </c>
      <c r="C25" s="65"/>
    </row>
    <row r="26" spans="1:3" ht="14.25" customHeight="1">
      <c r="A26" s="65">
        <v>19</v>
      </c>
      <c r="B26" s="66" t="s">
        <v>69</v>
      </c>
      <c r="C26" s="65"/>
    </row>
    <row r="27" spans="1:3" ht="14.25" customHeight="1">
      <c r="A27" s="65">
        <v>20</v>
      </c>
      <c r="B27" s="66" t="s">
        <v>69</v>
      </c>
      <c r="C27" s="65"/>
    </row>
    <row r="28" spans="1:3" ht="14.25" customHeight="1">
      <c r="A28" s="65">
        <v>21</v>
      </c>
      <c r="B28" s="66" t="s">
        <v>69</v>
      </c>
      <c r="C28" s="65"/>
    </row>
    <row r="29" spans="1:3" ht="14.25" customHeight="1">
      <c r="A29" s="65">
        <v>22</v>
      </c>
      <c r="B29" s="66" t="s">
        <v>69</v>
      </c>
      <c r="C29" s="65"/>
    </row>
    <row r="30" spans="1:3" ht="14.25" customHeight="1">
      <c r="A30" s="65">
        <v>23</v>
      </c>
      <c r="B30" s="66" t="s">
        <v>69</v>
      </c>
      <c r="C30" s="65"/>
    </row>
    <row r="31" spans="1:3" ht="14.25" customHeight="1">
      <c r="A31" s="65">
        <v>24</v>
      </c>
      <c r="B31" s="66" t="s">
        <v>69</v>
      </c>
      <c r="C31" s="65"/>
    </row>
    <row r="32" spans="1:3" ht="14.25" customHeight="1">
      <c r="A32" s="65">
        <v>25</v>
      </c>
      <c r="B32" s="66" t="s">
        <v>69</v>
      </c>
      <c r="C32" s="65"/>
    </row>
    <row r="33" spans="1:3" ht="14.25" customHeight="1">
      <c r="A33" s="65">
        <v>26</v>
      </c>
      <c r="B33" s="66" t="s">
        <v>69</v>
      </c>
      <c r="C33" s="65"/>
    </row>
    <row r="34" spans="1:3" ht="14.25" customHeight="1">
      <c r="A34" s="65">
        <v>27</v>
      </c>
      <c r="B34" s="66" t="s">
        <v>69</v>
      </c>
      <c r="C34" s="65"/>
    </row>
    <row r="35" spans="1:3" ht="14.25" customHeight="1">
      <c r="A35" s="65">
        <v>28</v>
      </c>
      <c r="B35" s="66" t="s">
        <v>69</v>
      </c>
      <c r="C35" s="65"/>
    </row>
    <row r="36" spans="1:3" ht="14.25" customHeight="1">
      <c r="A36" s="65">
        <v>29</v>
      </c>
      <c r="B36" s="66" t="s">
        <v>69</v>
      </c>
      <c r="C36" s="65"/>
    </row>
    <row r="37" spans="1:3" ht="14.25" customHeight="1">
      <c r="A37" s="65">
        <v>30</v>
      </c>
      <c r="B37" s="66" t="s">
        <v>69</v>
      </c>
      <c r="C37" s="65"/>
    </row>
    <row r="38" spans="1:3" ht="15.75">
      <c r="A38" s="65">
        <v>31</v>
      </c>
      <c r="B38" s="66" t="s">
        <v>69</v>
      </c>
      <c r="C38" s="65"/>
    </row>
    <row r="39" spans="1:3" ht="15.75">
      <c r="A39" s="65">
        <v>32</v>
      </c>
      <c r="B39" s="66" t="s">
        <v>69</v>
      </c>
      <c r="C39" s="65"/>
    </row>
    <row r="40" spans="1:3" ht="15.75">
      <c r="A40" s="65">
        <v>33</v>
      </c>
      <c r="B40" s="66" t="s">
        <v>69</v>
      </c>
      <c r="C40" s="65"/>
    </row>
    <row r="41" spans="1:3" ht="15.75">
      <c r="A41" s="65">
        <v>34</v>
      </c>
      <c r="B41" s="66" t="s">
        <v>69</v>
      </c>
      <c r="C41" s="65"/>
    </row>
    <row r="42" spans="1:3" ht="15.75">
      <c r="A42" s="65">
        <v>35</v>
      </c>
      <c r="B42" s="66" t="s">
        <v>69</v>
      </c>
      <c r="C42" s="65"/>
    </row>
    <row r="43" spans="1:3" ht="15.75">
      <c r="A43" s="65">
        <v>36</v>
      </c>
      <c r="B43" s="66" t="s">
        <v>69</v>
      </c>
      <c r="C43" s="65"/>
    </row>
    <row r="44" spans="1:3" ht="15.75">
      <c r="A44" s="65">
        <v>37</v>
      </c>
      <c r="B44" s="66" t="s">
        <v>69</v>
      </c>
      <c r="C44" s="65"/>
    </row>
    <row r="45" spans="1:3" ht="15.75">
      <c r="A45" s="65">
        <v>38</v>
      </c>
      <c r="B45" s="66" t="s">
        <v>69</v>
      </c>
      <c r="C45" s="65"/>
    </row>
    <row r="46" spans="1:3" ht="15.75">
      <c r="A46" s="65">
        <v>39</v>
      </c>
      <c r="B46" s="66" t="s">
        <v>69</v>
      </c>
      <c r="C46" s="65"/>
    </row>
  </sheetData>
  <sheetProtection/>
  <printOptions horizontalCentered="1"/>
  <pageMargins left="0.25" right="0.25" top="0.75" bottom="0.75" header="0.3" footer="0.3"/>
  <pageSetup horizontalDpi="600" verticalDpi="600" orientation="portrait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selection activeCell="A1" sqref="A1"/>
    </sheetView>
  </sheetViews>
  <sheetFormatPr defaultColWidth="11.421875" defaultRowHeight="15"/>
  <cols>
    <col min="1" max="1" width="105.8515625" style="0" customWidth="1"/>
  </cols>
  <sheetData>
    <row r="1" ht="15">
      <c r="A1" s="3" t="str">
        <f>CompanyName&amp;" Recall Process (Summary, refer to full Word Document on Recall)"</f>
        <v>_________________ Recall Process (Summary, refer to full Word Document on Recall)</v>
      </c>
    </row>
    <row r="2" ht="15">
      <c r="A2" s="1" t="s">
        <v>109</v>
      </c>
    </row>
    <row r="3" ht="15">
      <c r="A3" s="88" t="s">
        <v>194</v>
      </c>
    </row>
    <row r="4" ht="15">
      <c r="A4" s="55"/>
    </row>
    <row r="5" spans="1:8" ht="15">
      <c r="A5" s="1" t="s">
        <v>50</v>
      </c>
      <c r="D5" s="1"/>
      <c r="E5" s="1"/>
      <c r="F5" s="1"/>
      <c r="G5" s="1"/>
      <c r="H5" s="1"/>
    </row>
    <row r="6" spans="1:8" ht="15">
      <c r="A6" s="1" t="s">
        <v>195</v>
      </c>
      <c r="D6" s="1"/>
      <c r="E6" s="1"/>
      <c r="F6" s="1"/>
      <c r="G6" s="1"/>
      <c r="H6" s="1"/>
    </row>
    <row r="7" spans="1:8" ht="15">
      <c r="A7" s="1" t="s">
        <v>196</v>
      </c>
      <c r="D7" s="1"/>
      <c r="E7" s="1"/>
      <c r="F7" s="1"/>
      <c r="G7" s="1"/>
      <c r="H7" s="1"/>
    </row>
    <row r="8" spans="1:8" ht="15">
      <c r="A8" s="1"/>
      <c r="D8" s="1"/>
      <c r="E8" s="1"/>
      <c r="F8" s="1"/>
      <c r="G8" s="1"/>
      <c r="H8" s="1"/>
    </row>
    <row r="9" spans="1:8" ht="15">
      <c r="A9" s="3" t="s">
        <v>418</v>
      </c>
      <c r="B9" s="1"/>
      <c r="C9" s="1"/>
      <c r="D9" s="1"/>
      <c r="E9" s="1"/>
      <c r="F9" s="1"/>
      <c r="G9" s="1"/>
      <c r="H9" s="1"/>
    </row>
    <row r="10" spans="1:8" ht="15">
      <c r="A10" s="1" t="s">
        <v>117</v>
      </c>
      <c r="B10" s="1"/>
      <c r="C10" s="1"/>
      <c r="D10" s="1"/>
      <c r="E10" s="1"/>
      <c r="F10" s="1"/>
      <c r="G10" s="1"/>
      <c r="H10" s="1"/>
    </row>
    <row r="11" spans="1:13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3" t="s">
        <v>360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.75">
      <c r="A13" s="53" t="s">
        <v>197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.75">
      <c r="A14" s="53" t="s">
        <v>198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30">
      <c r="A15" s="89" t="s">
        <v>116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3" t="s">
        <v>419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30">
      <c r="A18" s="89" t="s">
        <v>119</v>
      </c>
      <c r="B18" s="52"/>
      <c r="C18" s="54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30">
      <c r="A19" s="89" t="s">
        <v>118</v>
      </c>
      <c r="B19" s="51"/>
      <c r="C19" s="54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30">
      <c r="A20" s="89" t="s">
        <v>120</v>
      </c>
      <c r="B20" s="51"/>
      <c r="C20" s="54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30">
      <c r="A21" s="89" t="s">
        <v>121</v>
      </c>
      <c r="B21" s="51"/>
      <c r="C21" s="54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>
      <c r="A23" s="3" t="s">
        <v>420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.75">
      <c r="A24" s="53" t="s">
        <v>122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 t="s">
        <v>47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ht="15.75">
      <c r="A26" s="53" t="s">
        <v>48</v>
      </c>
    </row>
    <row r="28" ht="15">
      <c r="A28" s="3" t="s">
        <v>421</v>
      </c>
    </row>
    <row r="29" ht="15.75">
      <c r="A29" s="53" t="s">
        <v>49</v>
      </c>
    </row>
    <row r="31" ht="15">
      <c r="A31" s="3" t="s">
        <v>359</v>
      </c>
    </row>
    <row r="32" ht="15">
      <c r="A32" s="89" t="s">
        <v>51</v>
      </c>
    </row>
    <row r="33" ht="30">
      <c r="A33" s="89" t="s">
        <v>52</v>
      </c>
    </row>
    <row r="34" ht="15">
      <c r="A34" s="89" t="s">
        <v>53</v>
      </c>
    </row>
    <row r="35" ht="15">
      <c r="A35" s="89" t="s">
        <v>54</v>
      </c>
    </row>
    <row r="36" ht="15">
      <c r="A36" s="89" t="s">
        <v>55</v>
      </c>
    </row>
    <row r="37" ht="30">
      <c r="A37" s="89" t="s">
        <v>138</v>
      </c>
    </row>
    <row r="38" ht="30">
      <c r="A38" s="89" t="s">
        <v>139</v>
      </c>
    </row>
    <row r="39" ht="15">
      <c r="A39" s="89" t="s">
        <v>140</v>
      </c>
    </row>
    <row r="40" ht="15">
      <c r="A40" s="89" t="s">
        <v>83</v>
      </c>
    </row>
    <row r="42" ht="15">
      <c r="A42" s="3" t="s">
        <v>361</v>
      </c>
    </row>
    <row r="43" ht="15">
      <c r="A43" s="89" t="s">
        <v>88</v>
      </c>
    </row>
    <row r="44" spans="1:4" ht="15.75">
      <c r="A44" s="89" t="s">
        <v>84</v>
      </c>
      <c r="B44" s="53"/>
      <c r="C44" s="53"/>
      <c r="D44" s="53"/>
    </row>
    <row r="45" spans="1:4" ht="15.75">
      <c r="A45" s="89" t="s">
        <v>85</v>
      </c>
      <c r="B45" s="53"/>
      <c r="C45" s="53"/>
      <c r="D45" s="53"/>
    </row>
    <row r="46" spans="1:4" ht="15.75">
      <c r="A46" s="89" t="s">
        <v>86</v>
      </c>
      <c r="B46" s="53"/>
      <c r="C46" s="53"/>
      <c r="D46" s="53"/>
    </row>
    <row r="47" spans="1:4" ht="30">
      <c r="A47" s="89" t="s">
        <v>87</v>
      </c>
      <c r="B47" s="53"/>
      <c r="C47" s="53"/>
      <c r="D47" s="53"/>
    </row>
    <row r="49" ht="15">
      <c r="A49" s="3" t="s">
        <v>362</v>
      </c>
    </row>
    <row r="50" spans="1:2" ht="15.75">
      <c r="A50" s="53" t="s">
        <v>91</v>
      </c>
      <c r="B50" s="56"/>
    </row>
    <row r="51" spans="1:7" ht="30">
      <c r="A51" s="89" t="s">
        <v>90</v>
      </c>
      <c r="B51" s="56"/>
      <c r="C51" s="56"/>
      <c r="D51" s="56"/>
      <c r="E51" s="56"/>
      <c r="F51" s="56"/>
      <c r="G51" s="56"/>
    </row>
    <row r="52" spans="1:7" ht="15.75">
      <c r="A52" s="89" t="s">
        <v>89</v>
      </c>
      <c r="B52" s="56"/>
      <c r="C52" s="56"/>
      <c r="D52" s="56"/>
      <c r="E52" s="56"/>
      <c r="F52" s="56"/>
      <c r="G52" s="56"/>
    </row>
    <row r="53" spans="1:7" ht="15.75">
      <c r="A53" s="56"/>
      <c r="B53" s="56"/>
      <c r="C53" s="56"/>
      <c r="D53" s="56"/>
      <c r="E53" s="56"/>
      <c r="F53" s="56"/>
      <c r="G53" s="56"/>
    </row>
    <row r="54" ht="15">
      <c r="A54" s="3" t="s">
        <v>363</v>
      </c>
    </row>
    <row r="55" ht="30">
      <c r="A55" s="89" t="s">
        <v>14</v>
      </c>
    </row>
    <row r="56" ht="30">
      <c r="A56" s="89" t="s">
        <v>13</v>
      </c>
    </row>
    <row r="57" ht="15">
      <c r="A57" s="89" t="s">
        <v>12</v>
      </c>
    </row>
    <row r="58" ht="15">
      <c r="A58" s="89" t="s">
        <v>15</v>
      </c>
    </row>
    <row r="59" ht="15">
      <c r="A59" s="89"/>
    </row>
    <row r="60" ht="15">
      <c r="A60" s="89"/>
    </row>
    <row r="61" ht="15">
      <c r="A61" s="89"/>
    </row>
  </sheetData>
  <sheetProtection/>
  <printOptions horizontalCentered="1"/>
  <pageMargins left="0.25" right="0.25" top="0.75" bottom="0.75" header="0.3" footer="0.3"/>
  <pageSetup horizontalDpi="600" verticalDpi="600" orientation="portrait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A1" sqref="A1:E1"/>
    </sheetView>
  </sheetViews>
  <sheetFormatPr defaultColWidth="9.140625" defaultRowHeight="15"/>
  <cols>
    <col min="1" max="1" width="48.7109375" style="0" customWidth="1"/>
    <col min="2" max="2" width="17.421875" style="0" customWidth="1"/>
    <col min="5" max="5" width="7.00390625" style="0" customWidth="1"/>
  </cols>
  <sheetData>
    <row r="1" spans="1:5" ht="15">
      <c r="A1" s="104" t="s">
        <v>438</v>
      </c>
      <c r="B1" s="104"/>
      <c r="C1" s="104"/>
      <c r="D1" s="104"/>
      <c r="E1" s="104"/>
    </row>
    <row r="2" spans="1:2" ht="38.25" customHeight="1">
      <c r="A2" s="101" t="s">
        <v>450</v>
      </c>
      <c r="B2" s="101" t="s">
        <v>451</v>
      </c>
    </row>
    <row r="3" spans="1:2" ht="15">
      <c r="A3" t="s">
        <v>433</v>
      </c>
      <c r="B3" t="s">
        <v>485</v>
      </c>
    </row>
    <row r="4" spans="1:2" ht="15">
      <c r="A4" t="s">
        <v>434</v>
      </c>
      <c r="B4" t="s">
        <v>486</v>
      </c>
    </row>
    <row r="5" spans="1:2" ht="15">
      <c r="A5" t="s">
        <v>92</v>
      </c>
      <c r="B5" t="s">
        <v>487</v>
      </c>
    </row>
    <row r="6" ht="15">
      <c r="A6" t="s">
        <v>435</v>
      </c>
    </row>
    <row r="7" spans="1:2" ht="15">
      <c r="A7" t="s">
        <v>94</v>
      </c>
      <c r="B7" t="s">
        <v>488</v>
      </c>
    </row>
    <row r="8" spans="1:2" ht="15">
      <c r="A8" t="s">
        <v>436</v>
      </c>
      <c r="B8" t="s">
        <v>489</v>
      </c>
    </row>
    <row r="9" spans="1:2" ht="15">
      <c r="A9" t="s">
        <v>96</v>
      </c>
      <c r="B9" t="s">
        <v>494</v>
      </c>
    </row>
    <row r="10" spans="1:2" ht="15">
      <c r="A10" t="s">
        <v>437</v>
      </c>
      <c r="B10" t="s">
        <v>490</v>
      </c>
    </row>
    <row r="11" spans="1:2" ht="15">
      <c r="A11" t="s">
        <v>107</v>
      </c>
      <c r="B11" t="s">
        <v>491</v>
      </c>
    </row>
    <row r="12" spans="1:2" ht="15">
      <c r="A12" t="s">
        <v>439</v>
      </c>
      <c r="B12" t="s">
        <v>492</v>
      </c>
    </row>
    <row r="13" spans="1:2" ht="15">
      <c r="A13" t="s">
        <v>97</v>
      </c>
      <c r="B13" t="s">
        <v>493</v>
      </c>
    </row>
    <row r="14" spans="1:2" ht="15">
      <c r="A14" t="s">
        <v>98</v>
      </c>
      <c r="B14" t="s">
        <v>495</v>
      </c>
    </row>
    <row r="15" spans="1:2" ht="15">
      <c r="A15" t="s">
        <v>440</v>
      </c>
      <c r="B15" t="s">
        <v>496</v>
      </c>
    </row>
    <row r="16" spans="1:2" ht="15">
      <c r="A16" t="s">
        <v>441</v>
      </c>
      <c r="B16" t="s">
        <v>497</v>
      </c>
    </row>
    <row r="17" spans="1:2" ht="15">
      <c r="A17" t="s">
        <v>442</v>
      </c>
      <c r="B17" t="s">
        <v>498</v>
      </c>
    </row>
    <row r="18" spans="1:2" ht="15">
      <c r="A18" t="s">
        <v>443</v>
      </c>
      <c r="B18" t="s">
        <v>499</v>
      </c>
    </row>
    <row r="19" spans="1:2" ht="15">
      <c r="A19" t="s">
        <v>444</v>
      </c>
      <c r="B19" t="s">
        <v>500</v>
      </c>
    </row>
    <row r="20" spans="1:2" ht="15">
      <c r="A20" t="s">
        <v>445</v>
      </c>
      <c r="B20" t="s">
        <v>501</v>
      </c>
    </row>
    <row r="21" spans="1:2" ht="15">
      <c r="A21" t="s">
        <v>102</v>
      </c>
      <c r="B21" t="s">
        <v>502</v>
      </c>
    </row>
    <row r="22" spans="1:2" ht="15">
      <c r="A22" t="s">
        <v>446</v>
      </c>
      <c r="B22" t="s">
        <v>503</v>
      </c>
    </row>
    <row r="23" spans="1:2" ht="15">
      <c r="A23" t="s">
        <v>103</v>
      </c>
      <c r="B23" t="s">
        <v>504</v>
      </c>
    </row>
    <row r="24" spans="1:2" ht="15">
      <c r="A24" t="s">
        <v>447</v>
      </c>
      <c r="B24" t="s">
        <v>505</v>
      </c>
    </row>
    <row r="25" spans="1:2" ht="15">
      <c r="A25" t="s">
        <v>105</v>
      </c>
      <c r="B25" t="s">
        <v>506</v>
      </c>
    </row>
    <row r="26" spans="1:2" ht="15">
      <c r="A26" t="s">
        <v>448</v>
      </c>
      <c r="B26" t="s">
        <v>507</v>
      </c>
    </row>
    <row r="27" ht="15">
      <c r="A27" t="s">
        <v>449</v>
      </c>
    </row>
  </sheetData>
  <sheetProtection/>
  <mergeCells count="1">
    <mergeCell ref="A1:E1"/>
  </mergeCells>
  <printOptions horizontalCentered="1"/>
  <pageMargins left="0.25" right="0.25" top="0.75" bottom="0.75" header="0.3" footer="0.3"/>
  <pageSetup horizontalDpi="600" verticalDpi="600" orientation="portrait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1">
      <selection activeCell="A1" sqref="A1"/>
    </sheetView>
  </sheetViews>
  <sheetFormatPr defaultColWidth="11.421875" defaultRowHeight="15"/>
  <cols>
    <col min="1" max="1" width="59.7109375" style="0" customWidth="1"/>
    <col min="2" max="2" width="13.28125" style="0" bestFit="1" customWidth="1"/>
    <col min="3" max="3" width="15.8515625" style="0" bestFit="1" customWidth="1"/>
    <col min="4" max="4" width="18.00390625" style="0" customWidth="1"/>
    <col min="5" max="5" width="16.140625" style="0" customWidth="1"/>
  </cols>
  <sheetData>
    <row r="1" spans="1:2" ht="15">
      <c r="A1" s="3" t="str">
        <f>CompanyName&amp;" Sanitation Standard Op. Proc log"</f>
        <v>_________________ Sanitation Standard Op. Proc log</v>
      </c>
      <c r="B1" s="12"/>
    </row>
    <row r="2" ht="15">
      <c r="A2" s="1" t="s">
        <v>428</v>
      </c>
    </row>
    <row r="3" ht="15">
      <c r="A3" s="21" t="s">
        <v>186</v>
      </c>
    </row>
    <row r="4" ht="15">
      <c r="A4" s="1"/>
    </row>
    <row r="5" spans="1:5" ht="15">
      <c r="A5" s="27" t="s">
        <v>332</v>
      </c>
      <c r="B5" s="28" t="s">
        <v>333</v>
      </c>
      <c r="C5" s="28" t="s">
        <v>253</v>
      </c>
      <c r="D5" s="28" t="s">
        <v>265</v>
      </c>
      <c r="E5" s="28" t="s">
        <v>180</v>
      </c>
    </row>
    <row r="6" spans="1:5" s="31" customFormat="1" ht="15">
      <c r="A6" s="29"/>
      <c r="B6" s="30"/>
      <c r="C6" s="30"/>
      <c r="D6" s="30"/>
      <c r="E6" s="30"/>
    </row>
    <row r="7" spans="1:5" ht="12.75" customHeight="1">
      <c r="A7" s="23" t="s">
        <v>326</v>
      </c>
      <c r="B7" s="23"/>
      <c r="C7" s="23" t="s">
        <v>254</v>
      </c>
      <c r="D7" s="23"/>
      <c r="E7" s="23"/>
    </row>
    <row r="8" spans="1:5" ht="17.25" customHeight="1">
      <c r="A8" s="22" t="s">
        <v>268</v>
      </c>
      <c r="B8" s="22" t="s">
        <v>410</v>
      </c>
      <c r="C8" s="22"/>
      <c r="D8" s="22" t="s">
        <v>257</v>
      </c>
      <c r="E8" s="22" t="s">
        <v>189</v>
      </c>
    </row>
    <row r="9" spans="1:5" ht="20.25" customHeight="1">
      <c r="A9" s="22" t="s">
        <v>219</v>
      </c>
      <c r="B9" s="22" t="s">
        <v>411</v>
      </c>
      <c r="C9" s="22"/>
      <c r="D9" s="22" t="s">
        <v>257</v>
      </c>
      <c r="E9" s="22" t="s">
        <v>189</v>
      </c>
    </row>
    <row r="10" spans="1:5" ht="15">
      <c r="A10" s="22"/>
      <c r="B10" s="22"/>
      <c r="C10" s="22"/>
      <c r="D10" s="22"/>
      <c r="E10" s="22"/>
    </row>
    <row r="11" spans="1:5" ht="15">
      <c r="A11" s="23" t="s">
        <v>325</v>
      </c>
      <c r="B11" s="23"/>
      <c r="C11" s="23" t="s">
        <v>254</v>
      </c>
      <c r="D11" s="23"/>
      <c r="E11" s="23"/>
    </row>
    <row r="12" spans="1:5" ht="17.25" customHeight="1">
      <c r="A12" s="24" t="s">
        <v>226</v>
      </c>
      <c r="B12" s="25" t="s">
        <v>410</v>
      </c>
      <c r="C12" s="22"/>
      <c r="D12" s="22" t="s">
        <v>257</v>
      </c>
      <c r="E12" s="22" t="s">
        <v>189</v>
      </c>
    </row>
    <row r="13" spans="1:5" ht="15">
      <c r="A13" s="25"/>
      <c r="B13" s="25"/>
      <c r="C13" s="25"/>
      <c r="D13" s="22"/>
      <c r="E13" s="22"/>
    </row>
    <row r="14" spans="1:5" ht="15">
      <c r="A14" s="23" t="s">
        <v>331</v>
      </c>
      <c r="B14" s="23"/>
      <c r="C14" s="23" t="s">
        <v>255</v>
      </c>
      <c r="D14" s="23"/>
      <c r="E14" s="23"/>
    </row>
    <row r="15" spans="1:5" ht="15" customHeight="1">
      <c r="A15" s="25" t="s">
        <v>409</v>
      </c>
      <c r="B15" s="25" t="s">
        <v>410</v>
      </c>
      <c r="C15" s="22"/>
      <c r="D15" s="22" t="s">
        <v>257</v>
      </c>
      <c r="E15" s="22" t="s">
        <v>189</v>
      </c>
    </row>
    <row r="16" spans="1:5" ht="17.25" customHeight="1">
      <c r="A16" s="24" t="s">
        <v>412</v>
      </c>
      <c r="B16" s="25" t="s">
        <v>411</v>
      </c>
      <c r="C16" s="25"/>
      <c r="D16" s="22" t="s">
        <v>257</v>
      </c>
      <c r="E16" s="22" t="s">
        <v>189</v>
      </c>
    </row>
    <row r="17" spans="1:5" ht="15">
      <c r="A17" s="25"/>
      <c r="B17" s="25"/>
      <c r="C17" s="25"/>
      <c r="D17" s="22"/>
      <c r="E17" s="22"/>
    </row>
    <row r="18" spans="1:5" ht="15">
      <c r="A18" s="23" t="s">
        <v>403</v>
      </c>
      <c r="B18" s="23"/>
      <c r="C18" s="23" t="s">
        <v>255</v>
      </c>
      <c r="D18" s="23"/>
      <c r="E18" s="23"/>
    </row>
    <row r="19" spans="1:5" ht="18" customHeight="1">
      <c r="A19" s="24" t="s">
        <v>221</v>
      </c>
      <c r="B19" s="22" t="s">
        <v>220</v>
      </c>
      <c r="C19" s="22"/>
      <c r="D19" s="22" t="s">
        <v>257</v>
      </c>
      <c r="E19" s="22" t="s">
        <v>188</v>
      </c>
    </row>
    <row r="20" spans="1:5" ht="18" customHeight="1">
      <c r="A20" s="26" t="s">
        <v>223</v>
      </c>
      <c r="B20" s="22" t="s">
        <v>411</v>
      </c>
      <c r="C20" s="22"/>
      <c r="D20" s="22" t="s">
        <v>266</v>
      </c>
      <c r="E20" s="22" t="s">
        <v>188</v>
      </c>
    </row>
    <row r="21" spans="1:5" ht="15" customHeight="1">
      <c r="A21" s="24" t="s">
        <v>222</v>
      </c>
      <c r="B21" s="22" t="s">
        <v>411</v>
      </c>
      <c r="C21" s="22"/>
      <c r="D21" s="22" t="s">
        <v>267</v>
      </c>
      <c r="E21" s="22" t="s">
        <v>188</v>
      </c>
    </row>
    <row r="22" spans="1:5" ht="15">
      <c r="A22" s="24"/>
      <c r="B22" s="22"/>
      <c r="C22" s="22"/>
      <c r="D22" s="22"/>
      <c r="E22" s="22"/>
    </row>
    <row r="23" spans="1:5" ht="15">
      <c r="A23" s="23" t="s">
        <v>330</v>
      </c>
      <c r="B23" s="23"/>
      <c r="C23" s="23" t="s">
        <v>254</v>
      </c>
      <c r="D23" s="23"/>
      <c r="E23" s="23"/>
    </row>
    <row r="24" spans="1:5" ht="30">
      <c r="A24" s="24" t="s">
        <v>258</v>
      </c>
      <c r="B24" s="24" t="s">
        <v>220</v>
      </c>
      <c r="C24" s="22"/>
      <c r="D24" s="22" t="s">
        <v>257</v>
      </c>
      <c r="E24" s="22" t="s">
        <v>188</v>
      </c>
    </row>
    <row r="25" spans="1:5" ht="16.5" customHeight="1">
      <c r="A25" s="24" t="s">
        <v>224</v>
      </c>
      <c r="B25" s="24" t="s">
        <v>220</v>
      </c>
      <c r="C25" s="22"/>
      <c r="D25" s="22" t="s">
        <v>257</v>
      </c>
      <c r="E25" s="22" t="s">
        <v>188</v>
      </c>
    </row>
    <row r="26" spans="1:5" ht="17.25" customHeight="1">
      <c r="A26" s="24" t="s">
        <v>225</v>
      </c>
      <c r="B26" s="24" t="s">
        <v>410</v>
      </c>
      <c r="C26" s="24"/>
      <c r="D26" s="22" t="s">
        <v>257</v>
      </c>
      <c r="E26" s="22" t="s">
        <v>188</v>
      </c>
    </row>
    <row r="27" spans="1:5" ht="15">
      <c r="A27" s="24"/>
      <c r="B27" s="24"/>
      <c r="C27" s="24"/>
      <c r="D27" s="22"/>
      <c r="E27" s="22"/>
    </row>
    <row r="28" spans="1:5" ht="15">
      <c r="A28" s="23" t="s">
        <v>327</v>
      </c>
      <c r="B28" s="23"/>
      <c r="C28" s="23" t="s">
        <v>254</v>
      </c>
      <c r="D28" s="23"/>
      <c r="E28" s="23"/>
    </row>
    <row r="29" spans="1:5" ht="15.75" customHeight="1">
      <c r="A29" s="24" t="s">
        <v>227</v>
      </c>
      <c r="B29" s="22" t="s">
        <v>410</v>
      </c>
      <c r="C29" s="22"/>
      <c r="D29" s="22" t="s">
        <v>257</v>
      </c>
      <c r="E29" s="22" t="s">
        <v>189</v>
      </c>
    </row>
    <row r="30" spans="1:5" ht="17.25" customHeight="1">
      <c r="A30" s="24" t="s">
        <v>228</v>
      </c>
      <c r="B30" s="24" t="s">
        <v>411</v>
      </c>
      <c r="C30" s="22"/>
      <c r="D30" s="22" t="s">
        <v>257</v>
      </c>
      <c r="E30" s="22" t="s">
        <v>189</v>
      </c>
    </row>
    <row r="31" spans="1:5" ht="15" hidden="1">
      <c r="A31" s="22"/>
      <c r="B31" s="22"/>
      <c r="C31" s="22"/>
      <c r="D31" s="22"/>
      <c r="E31" s="22"/>
    </row>
    <row r="32" spans="1:5" ht="15">
      <c r="A32" s="22"/>
      <c r="B32" s="22"/>
      <c r="C32" s="22"/>
      <c r="D32" s="22"/>
      <c r="E32" s="22"/>
    </row>
    <row r="33" spans="1:5" ht="15">
      <c r="A33" s="23" t="s">
        <v>328</v>
      </c>
      <c r="B33" s="23"/>
      <c r="C33" s="23" t="s">
        <v>254</v>
      </c>
      <c r="D33" s="23"/>
      <c r="E33" s="23"/>
    </row>
    <row r="34" spans="1:5" ht="15">
      <c r="A34" s="24" t="s">
        <v>259</v>
      </c>
      <c r="B34" s="22" t="s">
        <v>410</v>
      </c>
      <c r="C34" s="22"/>
      <c r="D34" s="22" t="s">
        <v>257</v>
      </c>
      <c r="E34" s="22" t="s">
        <v>189</v>
      </c>
    </row>
    <row r="35" spans="1:5" ht="15">
      <c r="A35" s="24" t="s">
        <v>260</v>
      </c>
      <c r="B35" s="22" t="s">
        <v>410</v>
      </c>
      <c r="C35" s="22"/>
      <c r="D35" s="22" t="s">
        <v>257</v>
      </c>
      <c r="E35" s="22" t="s">
        <v>189</v>
      </c>
    </row>
    <row r="36" spans="1:5" ht="18.75" customHeight="1">
      <c r="A36" s="24" t="s">
        <v>261</v>
      </c>
      <c r="B36" s="22" t="s">
        <v>410</v>
      </c>
      <c r="C36" s="22"/>
      <c r="D36" s="22" t="s">
        <v>262</v>
      </c>
      <c r="E36" s="22" t="s">
        <v>189</v>
      </c>
    </row>
    <row r="37" spans="1:5" ht="15" customHeight="1">
      <c r="A37" s="24" t="s">
        <v>229</v>
      </c>
      <c r="B37" s="22" t="s">
        <v>411</v>
      </c>
      <c r="C37" s="22"/>
      <c r="D37" s="22" t="s">
        <v>257</v>
      </c>
      <c r="E37" s="22" t="s">
        <v>189</v>
      </c>
    </row>
    <row r="38" spans="1:5" ht="14.25" customHeight="1">
      <c r="A38" s="24" t="s">
        <v>230</v>
      </c>
      <c r="B38" s="22" t="s">
        <v>411</v>
      </c>
      <c r="C38" s="22"/>
      <c r="D38" s="22" t="s">
        <v>257</v>
      </c>
      <c r="E38" s="22" t="s">
        <v>189</v>
      </c>
    </row>
    <row r="39" spans="1:5" ht="13.5" customHeight="1">
      <c r="A39" s="24" t="s">
        <v>231</v>
      </c>
      <c r="B39" s="22" t="s">
        <v>411</v>
      </c>
      <c r="C39" s="22"/>
      <c r="D39" s="22" t="s">
        <v>257</v>
      </c>
      <c r="E39" s="22" t="s">
        <v>189</v>
      </c>
    </row>
    <row r="40" spans="1:5" ht="16.5" customHeight="1">
      <c r="A40" s="24" t="s">
        <v>232</v>
      </c>
      <c r="B40" s="22" t="s">
        <v>411</v>
      </c>
      <c r="C40" s="22"/>
      <c r="D40" s="22" t="s">
        <v>257</v>
      </c>
      <c r="E40" s="22" t="s">
        <v>189</v>
      </c>
    </row>
    <row r="41" spans="1:5" ht="14.25" customHeight="1">
      <c r="A41" s="24" t="s">
        <v>233</v>
      </c>
      <c r="B41" s="22" t="s">
        <v>410</v>
      </c>
      <c r="C41" s="22"/>
      <c r="D41" s="22" t="s">
        <v>257</v>
      </c>
      <c r="E41" s="22" t="s">
        <v>189</v>
      </c>
    </row>
    <row r="42" spans="1:5" ht="15">
      <c r="A42" s="24"/>
      <c r="B42" s="22"/>
      <c r="C42" s="22"/>
      <c r="D42" s="22"/>
      <c r="E42" s="22"/>
    </row>
    <row r="43" spans="1:5" ht="15">
      <c r="A43" s="23" t="s">
        <v>329</v>
      </c>
      <c r="B43" s="23"/>
      <c r="C43" s="23" t="s">
        <v>254</v>
      </c>
      <c r="D43" s="23"/>
      <c r="E43" s="23"/>
    </row>
    <row r="44" spans="1:5" ht="17.25" customHeight="1">
      <c r="A44" s="24" t="s">
        <v>263</v>
      </c>
      <c r="B44" s="24" t="s">
        <v>410</v>
      </c>
      <c r="C44" s="22"/>
      <c r="D44" s="22" t="s">
        <v>257</v>
      </c>
      <c r="E44" s="22" t="s">
        <v>189</v>
      </c>
    </row>
    <row r="45" spans="1:5" ht="17.25" customHeight="1">
      <c r="A45" s="24" t="s">
        <v>234</v>
      </c>
      <c r="B45" s="22" t="s">
        <v>411</v>
      </c>
      <c r="C45" s="22"/>
      <c r="D45" s="22" t="s">
        <v>257</v>
      </c>
      <c r="E45" s="22" t="s">
        <v>189</v>
      </c>
    </row>
    <row r="46" spans="1:5" ht="17.25" customHeight="1">
      <c r="A46" s="24" t="s">
        <v>264</v>
      </c>
      <c r="B46" s="22" t="s">
        <v>410</v>
      </c>
      <c r="C46" s="22"/>
      <c r="D46" s="22" t="s">
        <v>257</v>
      </c>
      <c r="E46" s="22" t="s">
        <v>189</v>
      </c>
    </row>
    <row r="47" spans="1:5" ht="15">
      <c r="A47" s="24"/>
      <c r="B47" s="22"/>
      <c r="C47" s="22"/>
      <c r="D47" s="22"/>
      <c r="E47" s="22"/>
    </row>
    <row r="48" spans="1:5" ht="15">
      <c r="A48" s="23" t="s">
        <v>181</v>
      </c>
      <c r="B48" s="23"/>
      <c r="C48" s="23" t="s">
        <v>254</v>
      </c>
      <c r="D48" s="23"/>
      <c r="E48" s="23"/>
    </row>
    <row r="49" spans="1:5" ht="15">
      <c r="A49" s="24" t="s">
        <v>235</v>
      </c>
      <c r="B49" s="24" t="s">
        <v>220</v>
      </c>
      <c r="C49" s="22"/>
      <c r="D49" s="22" t="s">
        <v>257</v>
      </c>
      <c r="E49" s="22" t="s">
        <v>188</v>
      </c>
    </row>
    <row r="50" spans="1:5" ht="15">
      <c r="A50" s="24" t="s">
        <v>168</v>
      </c>
      <c r="B50" s="22" t="s">
        <v>220</v>
      </c>
      <c r="C50" s="22"/>
      <c r="D50" s="22" t="s">
        <v>257</v>
      </c>
      <c r="E50" s="22" t="s">
        <v>188</v>
      </c>
    </row>
    <row r="51" spans="1:5" ht="15">
      <c r="A51" s="24" t="s">
        <v>236</v>
      </c>
      <c r="B51" s="22" t="s">
        <v>220</v>
      </c>
      <c r="C51" s="22"/>
      <c r="D51" s="22" t="s">
        <v>257</v>
      </c>
      <c r="E51" s="22" t="s">
        <v>188</v>
      </c>
    </row>
    <row r="52" spans="1:5" ht="15">
      <c r="A52" s="24"/>
      <c r="B52" s="22"/>
      <c r="C52" s="22"/>
      <c r="D52" s="22"/>
      <c r="E52" s="22"/>
    </row>
    <row r="53" spans="1:5" ht="15">
      <c r="A53" s="23" t="s">
        <v>182</v>
      </c>
      <c r="B53" s="23"/>
      <c r="C53" s="23" t="s">
        <v>254</v>
      </c>
      <c r="D53" s="23"/>
      <c r="E53" s="23"/>
    </row>
    <row r="54" spans="1:5" ht="32.25" customHeight="1">
      <c r="A54" s="24" t="s">
        <v>169</v>
      </c>
      <c r="B54" s="24" t="s">
        <v>410</v>
      </c>
      <c r="C54" s="22"/>
      <c r="D54" s="22" t="s">
        <v>257</v>
      </c>
      <c r="E54" s="22" t="s">
        <v>188</v>
      </c>
    </row>
    <row r="55" spans="1:5" ht="30.75" customHeight="1">
      <c r="A55" s="24" t="s">
        <v>237</v>
      </c>
      <c r="B55" s="24" t="s">
        <v>410</v>
      </c>
      <c r="C55" s="22"/>
      <c r="D55" s="22" t="s">
        <v>257</v>
      </c>
      <c r="E55" s="22" t="s">
        <v>188</v>
      </c>
    </row>
    <row r="56" spans="1:5" ht="15">
      <c r="A56" s="24"/>
      <c r="B56" s="22"/>
      <c r="C56" s="22"/>
      <c r="D56" s="22"/>
      <c r="E56" s="22"/>
    </row>
    <row r="57" spans="1:5" ht="15">
      <c r="A57" s="23" t="s">
        <v>238</v>
      </c>
      <c r="B57" s="23"/>
      <c r="C57" s="23" t="s">
        <v>254</v>
      </c>
      <c r="D57" s="23"/>
      <c r="E57" s="23"/>
    </row>
    <row r="58" spans="1:5" ht="30">
      <c r="A58" s="22" t="s">
        <v>170</v>
      </c>
      <c r="B58" s="22" t="s">
        <v>239</v>
      </c>
      <c r="C58" s="22"/>
      <c r="D58" s="22" t="s">
        <v>171</v>
      </c>
      <c r="E58" s="22" t="s">
        <v>189</v>
      </c>
    </row>
    <row r="59" spans="1:5" ht="15">
      <c r="A59" s="22" t="s">
        <v>240</v>
      </c>
      <c r="B59" s="22"/>
      <c r="C59" s="22"/>
      <c r="D59" s="22"/>
      <c r="E59" s="22" t="s">
        <v>189</v>
      </c>
    </row>
    <row r="60" spans="1:5" ht="15">
      <c r="A60" s="22"/>
      <c r="B60" s="22"/>
      <c r="C60" s="22"/>
      <c r="D60" s="22"/>
      <c r="E60" s="22"/>
    </row>
    <row r="61" spans="1:5" ht="15">
      <c r="A61" s="23" t="s">
        <v>241</v>
      </c>
      <c r="B61" s="23"/>
      <c r="C61" s="23" t="s">
        <v>256</v>
      </c>
      <c r="D61" s="23"/>
      <c r="E61" s="23"/>
    </row>
    <row r="62" spans="1:5" ht="15">
      <c r="A62" s="22" t="s">
        <v>242</v>
      </c>
      <c r="B62" s="22" t="s">
        <v>410</v>
      </c>
      <c r="C62" s="22"/>
      <c r="D62" s="22" t="s">
        <v>257</v>
      </c>
      <c r="E62" s="22" t="s">
        <v>189</v>
      </c>
    </row>
    <row r="63" spans="1:5" ht="28.5" customHeight="1">
      <c r="A63" s="22" t="s">
        <v>243</v>
      </c>
      <c r="B63" s="22" t="s">
        <v>190</v>
      </c>
      <c r="C63" s="22"/>
      <c r="D63" s="22" t="s">
        <v>257</v>
      </c>
      <c r="E63" s="22" t="s">
        <v>189</v>
      </c>
    </row>
    <row r="64" spans="1:5" ht="15">
      <c r="A64" s="22"/>
      <c r="B64" s="22"/>
      <c r="C64" s="22"/>
      <c r="D64" s="22"/>
      <c r="E64" s="22"/>
    </row>
    <row r="65" spans="1:5" ht="15">
      <c r="A65" s="23" t="s">
        <v>247</v>
      </c>
      <c r="B65" s="23"/>
      <c r="C65" s="23" t="s">
        <v>254</v>
      </c>
      <c r="D65" s="23"/>
      <c r="E65" s="23"/>
    </row>
    <row r="66" spans="1:5" ht="15">
      <c r="A66" s="22" t="s">
        <v>249</v>
      </c>
      <c r="B66" s="22" t="s">
        <v>410</v>
      </c>
      <c r="C66" s="22"/>
      <c r="D66" s="22" t="s">
        <v>257</v>
      </c>
      <c r="E66" s="22" t="s">
        <v>189</v>
      </c>
    </row>
    <row r="67" spans="1:5" ht="15">
      <c r="A67" s="22" t="s">
        <v>248</v>
      </c>
      <c r="B67" s="22" t="s">
        <v>410</v>
      </c>
      <c r="C67" s="22"/>
      <c r="D67" s="22" t="s">
        <v>257</v>
      </c>
      <c r="E67" s="22" t="s">
        <v>189</v>
      </c>
    </row>
    <row r="68" spans="1:5" ht="15">
      <c r="A68" s="22" t="s">
        <v>250</v>
      </c>
      <c r="B68" s="22" t="s">
        <v>411</v>
      </c>
      <c r="C68" s="22"/>
      <c r="D68" s="22" t="s">
        <v>257</v>
      </c>
      <c r="E68" s="22" t="s">
        <v>189</v>
      </c>
    </row>
    <row r="69" spans="1:5" ht="15">
      <c r="A69" s="22" t="s">
        <v>251</v>
      </c>
      <c r="B69" s="22" t="s">
        <v>410</v>
      </c>
      <c r="C69" s="22"/>
      <c r="D69" s="22" t="s">
        <v>257</v>
      </c>
      <c r="E69" s="22" t="s">
        <v>189</v>
      </c>
    </row>
    <row r="70" spans="1:5" ht="15">
      <c r="A70" s="22"/>
      <c r="B70" s="22"/>
      <c r="C70" s="22"/>
      <c r="D70" s="22"/>
      <c r="E70" s="22"/>
    </row>
    <row r="71" spans="1:5" ht="15">
      <c r="A71" s="23" t="s">
        <v>172</v>
      </c>
      <c r="B71" s="23"/>
      <c r="C71" s="23" t="s">
        <v>179</v>
      </c>
      <c r="D71" s="23"/>
      <c r="E71" s="23"/>
    </row>
    <row r="72" spans="1:5" ht="15">
      <c r="A72" s="22" t="s">
        <v>173</v>
      </c>
      <c r="B72" s="22" t="s">
        <v>174</v>
      </c>
      <c r="C72" s="22"/>
      <c r="D72" s="22" t="s">
        <v>257</v>
      </c>
      <c r="E72" s="22" t="s">
        <v>187</v>
      </c>
    </row>
    <row r="73" spans="1:5" ht="15">
      <c r="A73" s="22" t="s">
        <v>175</v>
      </c>
      <c r="B73" s="22" t="s">
        <v>174</v>
      </c>
      <c r="C73" s="22"/>
      <c r="D73" s="22" t="s">
        <v>257</v>
      </c>
      <c r="E73" s="22" t="s">
        <v>187</v>
      </c>
    </row>
    <row r="74" spans="1:5" ht="15">
      <c r="A74" s="22" t="s">
        <v>176</v>
      </c>
      <c r="B74" s="22" t="s">
        <v>174</v>
      </c>
      <c r="D74" s="22" t="s">
        <v>257</v>
      </c>
      <c r="E74" s="22" t="s">
        <v>187</v>
      </c>
    </row>
    <row r="75" spans="1:5" ht="15">
      <c r="A75" s="22" t="s">
        <v>177</v>
      </c>
      <c r="B75" s="22" t="s">
        <v>178</v>
      </c>
      <c r="D75" s="22" t="s">
        <v>257</v>
      </c>
      <c r="E75" s="22" t="s">
        <v>187</v>
      </c>
    </row>
  </sheetData>
  <sheetProtection/>
  <printOptions horizontalCentered="1"/>
  <pageMargins left="0.25" right="0.25" top="0.75" bottom="0.75" header="0.3" footer="0.3"/>
  <pageSetup horizontalDpi="600" verticalDpi="600" orientation="landscape" r:id="rId1"/>
  <headerFooter alignWithMargins="0">
    <oddFooter>&amp;C&amp;A</oddFooter>
  </headerFooter>
  <rowBreaks count="2" manualBreakCount="2">
    <brk id="31" max="255" man="1"/>
    <brk id="59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1" sqref="A1"/>
    </sheetView>
  </sheetViews>
  <sheetFormatPr defaultColWidth="11.421875" defaultRowHeight="15"/>
  <cols>
    <col min="1" max="1" width="36.28125" style="0" customWidth="1"/>
    <col min="2" max="2" width="9.140625" style="0" bestFit="1" customWidth="1"/>
    <col min="3" max="3" width="7.00390625" style="0" bestFit="1" customWidth="1"/>
    <col min="4" max="4" width="29.00390625" style="0" customWidth="1"/>
    <col min="5" max="5" width="10.28125" style="0" customWidth="1"/>
  </cols>
  <sheetData>
    <row r="1" spans="1:5" ht="15">
      <c r="A1" s="3" t="str">
        <f>CompanyName&amp;" Saturday Morning Log"</f>
        <v>_________________ Saturday Morning Log</v>
      </c>
      <c r="D1" s="115" t="s">
        <v>185</v>
      </c>
      <c r="E1" s="115"/>
    </row>
    <row r="2" spans="1:5" ht="15">
      <c r="A2" s="1" t="s">
        <v>429</v>
      </c>
      <c r="D2" s="12"/>
      <c r="E2" s="12"/>
    </row>
    <row r="3" ht="9.75" customHeight="1">
      <c r="A3" s="1"/>
    </row>
    <row r="4" spans="1:5" ht="24">
      <c r="A4" s="4" t="s">
        <v>400</v>
      </c>
      <c r="B4" s="5" t="s">
        <v>392</v>
      </c>
      <c r="C4" s="5" t="s">
        <v>378</v>
      </c>
      <c r="D4" s="5" t="s">
        <v>380</v>
      </c>
      <c r="E4" s="5" t="s">
        <v>378</v>
      </c>
    </row>
    <row r="5" spans="1:5" ht="15">
      <c r="A5" s="6" t="s">
        <v>305</v>
      </c>
      <c r="B5" s="7" t="s">
        <v>382</v>
      </c>
      <c r="C5" s="7"/>
      <c r="D5" s="6"/>
      <c r="E5" s="6"/>
    </row>
    <row r="6" spans="1:5" ht="15">
      <c r="A6" s="6" t="s">
        <v>306</v>
      </c>
      <c r="B6" s="7" t="s">
        <v>382</v>
      </c>
      <c r="C6" s="7"/>
      <c r="D6" s="6"/>
      <c r="E6" s="6"/>
    </row>
    <row r="7" spans="1:5" ht="15">
      <c r="A7" s="6" t="s">
        <v>307</v>
      </c>
      <c r="B7" s="7" t="s">
        <v>382</v>
      </c>
      <c r="C7" s="7"/>
      <c r="D7" s="6"/>
      <c r="E7" s="6"/>
    </row>
    <row r="8" spans="1:5" ht="15">
      <c r="A8" s="6" t="s">
        <v>213</v>
      </c>
      <c r="B8" s="7" t="s">
        <v>382</v>
      </c>
      <c r="C8" s="7"/>
      <c r="D8" s="6"/>
      <c r="E8" s="6"/>
    </row>
    <row r="9" spans="1:5" ht="15">
      <c r="A9" s="6" t="s">
        <v>214</v>
      </c>
      <c r="B9" s="7" t="s">
        <v>382</v>
      </c>
      <c r="C9" s="7"/>
      <c r="D9" s="6"/>
      <c r="E9" s="6"/>
    </row>
    <row r="10" spans="1:5" ht="15">
      <c r="A10" s="6" t="s">
        <v>215</v>
      </c>
      <c r="B10" s="7" t="s">
        <v>382</v>
      </c>
      <c r="C10" s="7"/>
      <c r="D10" s="6"/>
      <c r="E10" s="6"/>
    </row>
    <row r="11" spans="1:5" ht="15">
      <c r="A11" s="6" t="s">
        <v>216</v>
      </c>
      <c r="B11" s="7" t="s">
        <v>382</v>
      </c>
      <c r="C11" s="7"/>
      <c r="D11" s="6"/>
      <c r="E11" s="6"/>
    </row>
    <row r="12" spans="1:5" ht="15">
      <c r="A12" s="6" t="s">
        <v>217</v>
      </c>
      <c r="B12" s="7" t="s">
        <v>382</v>
      </c>
      <c r="C12" s="7"/>
      <c r="D12" s="6"/>
      <c r="E12" s="6"/>
    </row>
    <row r="13" spans="1:5" ht="15">
      <c r="A13" s="6" t="s">
        <v>218</v>
      </c>
      <c r="B13" s="7" t="s">
        <v>382</v>
      </c>
      <c r="C13" s="7"/>
      <c r="D13" s="6"/>
      <c r="E13" s="6"/>
    </row>
    <row r="14" spans="1:5" ht="15">
      <c r="A14" s="6" t="s">
        <v>183</v>
      </c>
      <c r="B14" s="7" t="s">
        <v>382</v>
      </c>
      <c r="C14" s="7"/>
      <c r="D14" s="6"/>
      <c r="E14" s="6"/>
    </row>
    <row r="15" spans="1:5" ht="15">
      <c r="A15" s="6" t="s">
        <v>184</v>
      </c>
      <c r="B15" s="7" t="s">
        <v>382</v>
      </c>
      <c r="C15" s="7"/>
      <c r="D15" s="6"/>
      <c r="E15" s="6"/>
    </row>
    <row r="16" ht="18" customHeight="1"/>
    <row r="17" spans="1:5" ht="24">
      <c r="A17" s="4" t="s">
        <v>400</v>
      </c>
      <c r="B17" s="5" t="s">
        <v>392</v>
      </c>
      <c r="C17" s="5" t="s">
        <v>378</v>
      </c>
      <c r="D17" s="5" t="s">
        <v>380</v>
      </c>
      <c r="E17" s="5" t="s">
        <v>378</v>
      </c>
    </row>
    <row r="18" spans="1:5" ht="15">
      <c r="A18" s="6" t="s">
        <v>305</v>
      </c>
      <c r="B18" s="7" t="s">
        <v>382</v>
      </c>
      <c r="C18" s="7"/>
      <c r="D18" s="6"/>
      <c r="E18" s="6"/>
    </row>
    <row r="19" spans="1:5" ht="15">
      <c r="A19" s="6" t="s">
        <v>306</v>
      </c>
      <c r="B19" s="7" t="s">
        <v>382</v>
      </c>
      <c r="C19" s="7"/>
      <c r="D19" s="6"/>
      <c r="E19" s="6"/>
    </row>
    <row r="20" spans="1:5" ht="15">
      <c r="A20" s="6" t="s">
        <v>307</v>
      </c>
      <c r="B20" s="7" t="s">
        <v>382</v>
      </c>
      <c r="C20" s="7"/>
      <c r="D20" s="6"/>
      <c r="E20" s="6"/>
    </row>
    <row r="21" spans="1:5" ht="15">
      <c r="A21" s="6" t="s">
        <v>213</v>
      </c>
      <c r="B21" s="7" t="s">
        <v>382</v>
      </c>
      <c r="C21" s="7"/>
      <c r="D21" s="6"/>
      <c r="E21" s="6"/>
    </row>
    <row r="22" spans="1:5" ht="15">
      <c r="A22" s="6" t="s">
        <v>214</v>
      </c>
      <c r="B22" s="7" t="s">
        <v>382</v>
      </c>
      <c r="C22" s="7"/>
      <c r="D22" s="6"/>
      <c r="E22" s="6"/>
    </row>
    <row r="23" spans="1:5" ht="15">
      <c r="A23" s="6" t="s">
        <v>215</v>
      </c>
      <c r="B23" s="7" t="s">
        <v>382</v>
      </c>
      <c r="C23" s="7"/>
      <c r="D23" s="6"/>
      <c r="E23" s="6"/>
    </row>
    <row r="24" spans="1:5" ht="15">
      <c r="A24" s="6" t="s">
        <v>216</v>
      </c>
      <c r="B24" s="7" t="s">
        <v>382</v>
      </c>
      <c r="C24" s="7"/>
      <c r="D24" s="6"/>
      <c r="E24" s="6"/>
    </row>
    <row r="25" spans="1:5" ht="15">
      <c r="A25" s="6" t="s">
        <v>217</v>
      </c>
      <c r="B25" s="7" t="s">
        <v>382</v>
      </c>
      <c r="C25" s="7"/>
      <c r="D25" s="6"/>
      <c r="E25" s="6"/>
    </row>
    <row r="26" spans="1:5" ht="15">
      <c r="A26" s="6" t="s">
        <v>218</v>
      </c>
      <c r="B26" s="7" t="s">
        <v>382</v>
      </c>
      <c r="C26" s="7"/>
      <c r="D26" s="6"/>
      <c r="E26" s="6"/>
    </row>
    <row r="27" spans="1:5" ht="15">
      <c r="A27" s="6" t="s">
        <v>183</v>
      </c>
      <c r="B27" s="7" t="s">
        <v>382</v>
      </c>
      <c r="C27" s="7"/>
      <c r="D27" s="6"/>
      <c r="E27" s="6"/>
    </row>
    <row r="28" spans="1:5" ht="15">
      <c r="A28" s="6" t="s">
        <v>184</v>
      </c>
      <c r="B28" s="7" t="s">
        <v>382</v>
      </c>
      <c r="C28" s="7"/>
      <c r="D28" s="6"/>
      <c r="E28" s="6"/>
    </row>
    <row r="29" ht="17.25" customHeight="1"/>
    <row r="30" spans="1:5" ht="24">
      <c r="A30" s="4" t="s">
        <v>400</v>
      </c>
      <c r="B30" s="5" t="s">
        <v>392</v>
      </c>
      <c r="C30" s="5" t="s">
        <v>378</v>
      </c>
      <c r="D30" s="5" t="s">
        <v>380</v>
      </c>
      <c r="E30" s="5" t="s">
        <v>378</v>
      </c>
    </row>
    <row r="31" spans="1:5" ht="15">
      <c r="A31" s="6" t="s">
        <v>305</v>
      </c>
      <c r="B31" s="7" t="s">
        <v>382</v>
      </c>
      <c r="C31" s="7"/>
      <c r="D31" s="6"/>
      <c r="E31" s="6"/>
    </row>
    <row r="32" spans="1:5" ht="15">
      <c r="A32" s="6" t="s">
        <v>306</v>
      </c>
      <c r="B32" s="7" t="s">
        <v>382</v>
      </c>
      <c r="C32" s="7"/>
      <c r="D32" s="6"/>
      <c r="E32" s="6"/>
    </row>
    <row r="33" spans="1:5" ht="15">
      <c r="A33" s="6" t="s">
        <v>307</v>
      </c>
      <c r="B33" s="7" t="s">
        <v>382</v>
      </c>
      <c r="C33" s="7"/>
      <c r="D33" s="6"/>
      <c r="E33" s="6"/>
    </row>
    <row r="34" spans="1:5" ht="15">
      <c r="A34" s="6" t="s">
        <v>213</v>
      </c>
      <c r="B34" s="7" t="s">
        <v>382</v>
      </c>
      <c r="C34" s="7"/>
      <c r="D34" s="6"/>
      <c r="E34" s="6"/>
    </row>
    <row r="35" spans="1:5" ht="15">
      <c r="A35" s="6" t="s">
        <v>214</v>
      </c>
      <c r="B35" s="7" t="s">
        <v>382</v>
      </c>
      <c r="C35" s="7"/>
      <c r="D35" s="6"/>
      <c r="E35" s="6"/>
    </row>
    <row r="36" spans="1:5" ht="15">
      <c r="A36" s="6" t="s">
        <v>215</v>
      </c>
      <c r="B36" s="7" t="s">
        <v>382</v>
      </c>
      <c r="C36" s="7"/>
      <c r="D36" s="6"/>
      <c r="E36" s="6"/>
    </row>
    <row r="37" spans="1:5" ht="15">
      <c r="A37" s="6" t="s">
        <v>216</v>
      </c>
      <c r="B37" s="7" t="s">
        <v>382</v>
      </c>
      <c r="C37" s="7"/>
      <c r="D37" s="6"/>
      <c r="E37" s="6"/>
    </row>
    <row r="38" spans="1:5" ht="15">
      <c r="A38" s="6" t="s">
        <v>217</v>
      </c>
      <c r="B38" s="7" t="s">
        <v>382</v>
      </c>
      <c r="C38" s="7"/>
      <c r="D38" s="6"/>
      <c r="E38" s="6"/>
    </row>
    <row r="39" spans="1:5" ht="15">
      <c r="A39" s="6" t="s">
        <v>218</v>
      </c>
      <c r="B39" s="7" t="s">
        <v>382</v>
      </c>
      <c r="C39" s="7"/>
      <c r="D39" s="6"/>
      <c r="E39" s="6"/>
    </row>
    <row r="40" spans="1:5" ht="15">
      <c r="A40" s="6" t="s">
        <v>183</v>
      </c>
      <c r="B40" s="7" t="s">
        <v>382</v>
      </c>
      <c r="C40" s="7"/>
      <c r="D40" s="6"/>
      <c r="E40" s="6"/>
    </row>
    <row r="41" spans="1:5" ht="15">
      <c r="A41" s="6" t="s">
        <v>184</v>
      </c>
      <c r="B41" s="7" t="s">
        <v>382</v>
      </c>
      <c r="C41" s="7"/>
      <c r="D41" s="6"/>
      <c r="E41" s="6"/>
    </row>
  </sheetData>
  <sheetProtection/>
  <mergeCells count="1">
    <mergeCell ref="D1:E1"/>
  </mergeCells>
  <printOptions horizontalCentered="1"/>
  <pageMargins left="0.25" right="0.25" top="0.75" bottom="0.75" header="0.3" footer="0.3"/>
  <pageSetup horizontalDpi="600" verticalDpi="600" orientation="portrait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"/>
    </sheetView>
  </sheetViews>
  <sheetFormatPr defaultColWidth="11.421875" defaultRowHeight="15"/>
  <cols>
    <col min="1" max="1" width="69.7109375" style="0" customWidth="1"/>
  </cols>
  <sheetData>
    <row r="1" ht="15">
      <c r="A1" s="3" t="str">
        <f>CompanyName&amp;" Thermometer Calibration"</f>
        <v>_________________ Thermometer Calibration</v>
      </c>
    </row>
    <row r="2" ht="15">
      <c r="A2" s="1" t="s">
        <v>16</v>
      </c>
    </row>
    <row r="4" ht="15">
      <c r="A4" s="19" t="s">
        <v>82</v>
      </c>
    </row>
    <row r="6" ht="15">
      <c r="A6" s="25" t="s">
        <v>81</v>
      </c>
    </row>
    <row r="7" ht="15">
      <c r="A7" s="22" t="s">
        <v>17</v>
      </c>
    </row>
    <row r="8" ht="15">
      <c r="A8" s="22" t="s">
        <v>432</v>
      </c>
    </row>
    <row r="9" ht="15">
      <c r="A9" s="22" t="s">
        <v>431</v>
      </c>
    </row>
    <row r="10" ht="15">
      <c r="A10" s="22" t="s">
        <v>18</v>
      </c>
    </row>
    <row r="11" ht="15">
      <c r="A11" s="22" t="s">
        <v>430</v>
      </c>
    </row>
  </sheetData>
  <sheetProtection/>
  <printOptions horizontalCentered="1"/>
  <pageMargins left="0.25" right="0.25" top="0.75" bottom="0.75" header="0.3" footer="0.3"/>
  <pageSetup horizontalDpi="600" verticalDpi="600" orientation="portrait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"/>
    </sheetView>
  </sheetViews>
  <sheetFormatPr defaultColWidth="11.421875" defaultRowHeight="15"/>
  <cols>
    <col min="1" max="1" width="4.421875" style="0" customWidth="1"/>
    <col min="2" max="2" width="8.421875" style="0" customWidth="1"/>
    <col min="3" max="3" width="7.421875" style="0" bestFit="1" customWidth="1"/>
    <col min="4" max="4" width="7.421875" style="0" customWidth="1"/>
    <col min="5" max="5" width="9.421875" style="0" bestFit="1" customWidth="1"/>
    <col min="6" max="6" width="11.8515625" style="0" customWidth="1"/>
    <col min="7" max="7" width="22.28125" style="0" bestFit="1" customWidth="1"/>
    <col min="8" max="8" width="10.421875" style="0" bestFit="1" customWidth="1"/>
  </cols>
  <sheetData>
    <row r="1" spans="1:7" ht="15">
      <c r="A1" s="3" t="str">
        <f>CompanyName&amp;" Truck Log"</f>
        <v>_________________ Truck Log</v>
      </c>
      <c r="C1" s="3"/>
      <c r="D1" s="3"/>
      <c r="E1" s="3"/>
      <c r="F1" s="3"/>
      <c r="G1" s="3"/>
    </row>
    <row r="2" spans="1:8" ht="15">
      <c r="A2" s="1" t="s">
        <v>24</v>
      </c>
      <c r="C2" s="1"/>
      <c r="D2" s="1"/>
      <c r="E2" s="1"/>
      <c r="F2" s="1"/>
      <c r="G2" s="1"/>
      <c r="H2" s="1"/>
    </row>
    <row r="3" spans="1:8" ht="15">
      <c r="A3" s="68" t="s">
        <v>21</v>
      </c>
      <c r="B3" s="32"/>
      <c r="C3" s="68"/>
      <c r="D3" s="68"/>
      <c r="E3" s="69"/>
      <c r="F3" s="70"/>
      <c r="G3" s="70"/>
      <c r="H3" s="1"/>
    </row>
    <row r="4" spans="1:8" ht="9.75" customHeight="1">
      <c r="A4" s="73"/>
      <c r="C4" s="71"/>
      <c r="D4" s="71"/>
      <c r="E4" s="72"/>
      <c r="F4" s="70"/>
      <c r="G4" s="70"/>
      <c r="H4" s="1"/>
    </row>
    <row r="5" spans="1:7" ht="15">
      <c r="A5" t="s">
        <v>23</v>
      </c>
      <c r="G5" t="s">
        <v>26</v>
      </c>
    </row>
    <row r="6" ht="10.5" customHeight="1"/>
    <row r="7" spans="1:8" ht="15">
      <c r="A7" s="36" t="s">
        <v>25</v>
      </c>
      <c r="B7" s="2" t="s">
        <v>59</v>
      </c>
      <c r="C7" s="17" t="s">
        <v>19</v>
      </c>
      <c r="D7" s="17" t="s">
        <v>32</v>
      </c>
      <c r="E7" s="17" t="s">
        <v>20</v>
      </c>
      <c r="F7" s="17" t="s">
        <v>22</v>
      </c>
      <c r="G7" s="17" t="s">
        <v>80</v>
      </c>
      <c r="H7" s="17" t="s">
        <v>375</v>
      </c>
    </row>
    <row r="8" spans="1:8" ht="19.5" customHeight="1">
      <c r="A8" s="36">
        <v>1</v>
      </c>
      <c r="B8" s="2"/>
      <c r="C8" s="17" t="s">
        <v>372</v>
      </c>
      <c r="D8" s="17" t="s">
        <v>372</v>
      </c>
      <c r="E8" s="17" t="s">
        <v>372</v>
      </c>
      <c r="F8" s="17" t="s">
        <v>372</v>
      </c>
      <c r="G8" s="17"/>
      <c r="H8" s="2"/>
    </row>
    <row r="9" spans="1:8" ht="19.5" customHeight="1">
      <c r="A9" s="36">
        <v>2</v>
      </c>
      <c r="B9" s="2"/>
      <c r="C9" s="17" t="s">
        <v>372</v>
      </c>
      <c r="D9" s="17" t="s">
        <v>372</v>
      </c>
      <c r="E9" s="17" t="s">
        <v>372</v>
      </c>
      <c r="F9" s="17" t="s">
        <v>372</v>
      </c>
      <c r="G9" s="2"/>
      <c r="H9" s="2"/>
    </row>
    <row r="10" spans="1:8" ht="19.5" customHeight="1">
      <c r="A10" s="36">
        <v>3</v>
      </c>
      <c r="B10" s="2"/>
      <c r="C10" s="17" t="s">
        <v>372</v>
      </c>
      <c r="D10" s="17" t="s">
        <v>372</v>
      </c>
      <c r="E10" s="17" t="s">
        <v>372</v>
      </c>
      <c r="F10" s="17" t="s">
        <v>372</v>
      </c>
      <c r="G10" s="2"/>
      <c r="H10" s="2"/>
    </row>
    <row r="11" spans="1:8" ht="19.5" customHeight="1">
      <c r="A11" s="36">
        <v>4</v>
      </c>
      <c r="B11" s="2"/>
      <c r="C11" s="17" t="s">
        <v>372</v>
      </c>
      <c r="D11" s="17" t="s">
        <v>372</v>
      </c>
      <c r="E11" s="17" t="s">
        <v>372</v>
      </c>
      <c r="F11" s="17" t="s">
        <v>372</v>
      </c>
      <c r="G11" s="2"/>
      <c r="H11" s="2"/>
    </row>
    <row r="12" spans="1:8" ht="19.5" customHeight="1">
      <c r="A12" s="36">
        <v>5</v>
      </c>
      <c r="B12" s="2"/>
      <c r="C12" s="17" t="s">
        <v>372</v>
      </c>
      <c r="D12" s="17" t="s">
        <v>372</v>
      </c>
      <c r="E12" s="17" t="s">
        <v>372</v>
      </c>
      <c r="F12" s="17" t="s">
        <v>372</v>
      </c>
      <c r="G12" s="2"/>
      <c r="H12" s="2"/>
    </row>
    <row r="13" spans="1:8" ht="19.5" customHeight="1">
      <c r="A13" s="36">
        <v>6</v>
      </c>
      <c r="B13" s="2"/>
      <c r="C13" s="17" t="s">
        <v>372</v>
      </c>
      <c r="D13" s="17" t="s">
        <v>372</v>
      </c>
      <c r="E13" s="17" t="s">
        <v>372</v>
      </c>
      <c r="F13" s="17" t="s">
        <v>372</v>
      </c>
      <c r="G13" s="2"/>
      <c r="H13" s="2"/>
    </row>
    <row r="14" spans="1:8" ht="19.5" customHeight="1">
      <c r="A14" s="36">
        <v>7</v>
      </c>
      <c r="B14" s="2"/>
      <c r="C14" s="17" t="s">
        <v>372</v>
      </c>
      <c r="D14" s="17" t="s">
        <v>372</v>
      </c>
      <c r="E14" s="17" t="s">
        <v>372</v>
      </c>
      <c r="F14" s="17" t="s">
        <v>372</v>
      </c>
      <c r="G14" s="2"/>
      <c r="H14" s="2"/>
    </row>
    <row r="15" spans="1:8" ht="19.5" customHeight="1">
      <c r="A15" s="36">
        <v>8</v>
      </c>
      <c r="B15" s="2"/>
      <c r="C15" s="17" t="s">
        <v>372</v>
      </c>
      <c r="D15" s="17" t="s">
        <v>372</v>
      </c>
      <c r="E15" s="17" t="s">
        <v>372</v>
      </c>
      <c r="F15" s="17" t="s">
        <v>372</v>
      </c>
      <c r="G15" s="2"/>
      <c r="H15" s="2"/>
    </row>
    <row r="16" spans="1:8" ht="19.5" customHeight="1">
      <c r="A16" s="36">
        <v>9</v>
      </c>
      <c r="B16" s="2"/>
      <c r="C16" s="17" t="s">
        <v>372</v>
      </c>
      <c r="D16" s="17" t="s">
        <v>372</v>
      </c>
      <c r="E16" s="17" t="s">
        <v>372</v>
      </c>
      <c r="F16" s="17" t="s">
        <v>372</v>
      </c>
      <c r="G16" s="2"/>
      <c r="H16" s="2"/>
    </row>
    <row r="17" spans="1:8" ht="19.5" customHeight="1">
      <c r="A17" s="36">
        <v>10</v>
      </c>
      <c r="B17" s="2"/>
      <c r="C17" s="17" t="s">
        <v>372</v>
      </c>
      <c r="D17" s="17" t="s">
        <v>372</v>
      </c>
      <c r="E17" s="17" t="s">
        <v>372</v>
      </c>
      <c r="F17" s="17" t="s">
        <v>372</v>
      </c>
      <c r="G17" s="2"/>
      <c r="H17" s="2"/>
    </row>
    <row r="18" spans="1:8" ht="19.5" customHeight="1">
      <c r="A18" s="36">
        <v>11</v>
      </c>
      <c r="B18" s="2"/>
      <c r="C18" s="17" t="s">
        <v>372</v>
      </c>
      <c r="D18" s="17" t="s">
        <v>372</v>
      </c>
      <c r="E18" s="17" t="s">
        <v>372</v>
      </c>
      <c r="F18" s="17" t="s">
        <v>372</v>
      </c>
      <c r="G18" s="2"/>
      <c r="H18" s="2"/>
    </row>
    <row r="19" spans="1:8" ht="19.5" customHeight="1">
      <c r="A19" s="36">
        <v>12</v>
      </c>
      <c r="B19" s="2"/>
      <c r="C19" s="17" t="s">
        <v>372</v>
      </c>
      <c r="D19" s="17" t="s">
        <v>372</v>
      </c>
      <c r="E19" s="17" t="s">
        <v>372</v>
      </c>
      <c r="F19" s="17" t="s">
        <v>372</v>
      </c>
      <c r="G19" s="2"/>
      <c r="H19" s="2"/>
    </row>
    <row r="20" spans="1:8" ht="19.5" customHeight="1">
      <c r="A20" s="36">
        <v>13</v>
      </c>
      <c r="B20" s="2"/>
      <c r="C20" s="17" t="s">
        <v>372</v>
      </c>
      <c r="D20" s="17" t="s">
        <v>372</v>
      </c>
      <c r="E20" s="17" t="s">
        <v>372</v>
      </c>
      <c r="F20" s="17" t="s">
        <v>372</v>
      </c>
      <c r="G20" s="2"/>
      <c r="H20" s="2"/>
    </row>
    <row r="21" spans="1:8" ht="19.5" customHeight="1">
      <c r="A21" s="36">
        <v>14</v>
      </c>
      <c r="B21" s="2"/>
      <c r="C21" s="17" t="s">
        <v>372</v>
      </c>
      <c r="D21" s="17" t="s">
        <v>372</v>
      </c>
      <c r="E21" s="17" t="s">
        <v>372</v>
      </c>
      <c r="F21" s="17" t="s">
        <v>372</v>
      </c>
      <c r="G21" s="2"/>
      <c r="H21" s="2"/>
    </row>
    <row r="22" spans="1:8" ht="19.5" customHeight="1">
      <c r="A22" s="36">
        <v>15</v>
      </c>
      <c r="B22" s="2"/>
      <c r="C22" s="17" t="s">
        <v>372</v>
      </c>
      <c r="D22" s="17" t="s">
        <v>372</v>
      </c>
      <c r="E22" s="17" t="s">
        <v>372</v>
      </c>
      <c r="F22" s="17" t="s">
        <v>372</v>
      </c>
      <c r="G22" s="2"/>
      <c r="H22" s="2"/>
    </row>
    <row r="23" spans="1:8" ht="19.5" customHeight="1">
      <c r="A23" s="36">
        <v>16</v>
      </c>
      <c r="B23" s="2"/>
      <c r="C23" s="17" t="s">
        <v>372</v>
      </c>
      <c r="D23" s="17" t="s">
        <v>372</v>
      </c>
      <c r="E23" s="17" t="s">
        <v>372</v>
      </c>
      <c r="F23" s="17" t="s">
        <v>372</v>
      </c>
      <c r="G23" s="2"/>
      <c r="H23" s="2"/>
    </row>
    <row r="24" spans="1:8" ht="19.5" customHeight="1">
      <c r="A24" s="36">
        <v>17</v>
      </c>
      <c r="B24" s="2"/>
      <c r="C24" s="17" t="s">
        <v>372</v>
      </c>
      <c r="D24" s="17" t="s">
        <v>372</v>
      </c>
      <c r="E24" s="17" t="s">
        <v>372</v>
      </c>
      <c r="F24" s="17" t="s">
        <v>372</v>
      </c>
      <c r="G24" s="2"/>
      <c r="H24" s="2"/>
    </row>
    <row r="25" spans="1:8" ht="19.5" customHeight="1">
      <c r="A25" s="36">
        <v>18</v>
      </c>
      <c r="B25" s="2"/>
      <c r="C25" s="17" t="s">
        <v>372</v>
      </c>
      <c r="D25" s="17" t="s">
        <v>372</v>
      </c>
      <c r="E25" s="17" t="s">
        <v>372</v>
      </c>
      <c r="F25" s="17" t="s">
        <v>372</v>
      </c>
      <c r="G25" s="2"/>
      <c r="H25" s="2"/>
    </row>
    <row r="26" spans="1:8" ht="19.5" customHeight="1">
      <c r="A26" s="36">
        <v>19</v>
      </c>
      <c r="B26" s="2"/>
      <c r="C26" s="17" t="s">
        <v>372</v>
      </c>
      <c r="D26" s="17" t="s">
        <v>372</v>
      </c>
      <c r="E26" s="17" t="s">
        <v>372</v>
      </c>
      <c r="F26" s="17" t="s">
        <v>372</v>
      </c>
      <c r="G26" s="2"/>
      <c r="H26" s="2"/>
    </row>
    <row r="27" spans="1:8" ht="19.5" customHeight="1">
      <c r="A27" s="36">
        <v>20</v>
      </c>
      <c r="B27" s="2"/>
      <c r="C27" s="17" t="s">
        <v>372</v>
      </c>
      <c r="D27" s="17" t="s">
        <v>372</v>
      </c>
      <c r="E27" s="17" t="s">
        <v>372</v>
      </c>
      <c r="F27" s="17" t="s">
        <v>372</v>
      </c>
      <c r="G27" s="2"/>
      <c r="H27" s="2"/>
    </row>
    <row r="28" spans="1:8" ht="19.5" customHeight="1">
      <c r="A28" s="36">
        <v>21</v>
      </c>
      <c r="B28" s="2"/>
      <c r="C28" s="17" t="s">
        <v>372</v>
      </c>
      <c r="D28" s="17" t="s">
        <v>372</v>
      </c>
      <c r="E28" s="17" t="s">
        <v>372</v>
      </c>
      <c r="F28" s="17" t="s">
        <v>372</v>
      </c>
      <c r="G28" s="2"/>
      <c r="H28" s="2"/>
    </row>
    <row r="29" spans="1:8" ht="19.5" customHeight="1">
      <c r="A29" s="36">
        <v>22</v>
      </c>
      <c r="B29" s="2"/>
      <c r="C29" s="17" t="s">
        <v>372</v>
      </c>
      <c r="D29" s="17" t="s">
        <v>372</v>
      </c>
      <c r="E29" s="17" t="s">
        <v>372</v>
      </c>
      <c r="F29" s="17" t="s">
        <v>372</v>
      </c>
      <c r="G29" s="2"/>
      <c r="H29" s="2"/>
    </row>
    <row r="30" spans="1:8" ht="19.5" customHeight="1">
      <c r="A30" s="36">
        <v>23</v>
      </c>
      <c r="B30" s="2"/>
      <c r="C30" s="17" t="s">
        <v>372</v>
      </c>
      <c r="D30" s="17" t="s">
        <v>372</v>
      </c>
      <c r="E30" s="17" t="s">
        <v>372</v>
      </c>
      <c r="F30" s="17" t="s">
        <v>372</v>
      </c>
      <c r="G30" s="2"/>
      <c r="H30" s="2"/>
    </row>
    <row r="31" spans="1:8" ht="19.5" customHeight="1">
      <c r="A31" s="36">
        <v>24</v>
      </c>
      <c r="B31" s="2"/>
      <c r="C31" s="17" t="s">
        <v>372</v>
      </c>
      <c r="D31" s="17" t="s">
        <v>372</v>
      </c>
      <c r="E31" s="17" t="s">
        <v>372</v>
      </c>
      <c r="F31" s="17" t="s">
        <v>372</v>
      </c>
      <c r="G31" s="2"/>
      <c r="H31" s="2"/>
    </row>
    <row r="32" spans="1:8" ht="19.5" customHeight="1">
      <c r="A32" s="36">
        <v>25</v>
      </c>
      <c r="B32" s="2"/>
      <c r="C32" s="17" t="s">
        <v>372</v>
      </c>
      <c r="D32" s="17" t="s">
        <v>372</v>
      </c>
      <c r="E32" s="17" t="s">
        <v>372</v>
      </c>
      <c r="F32" s="17" t="s">
        <v>372</v>
      </c>
      <c r="G32" s="2"/>
      <c r="H32" s="2"/>
    </row>
    <row r="33" spans="1:8" ht="19.5" customHeight="1">
      <c r="A33" s="36">
        <v>26</v>
      </c>
      <c r="B33" s="2"/>
      <c r="C33" s="17" t="s">
        <v>372</v>
      </c>
      <c r="D33" s="17" t="s">
        <v>372</v>
      </c>
      <c r="E33" s="17" t="s">
        <v>372</v>
      </c>
      <c r="F33" s="17" t="s">
        <v>372</v>
      </c>
      <c r="G33" s="2"/>
      <c r="H33" s="2"/>
    </row>
    <row r="34" spans="1:8" ht="19.5" customHeight="1">
      <c r="A34" s="36">
        <v>27</v>
      </c>
      <c r="B34" s="2"/>
      <c r="C34" s="17" t="s">
        <v>372</v>
      </c>
      <c r="D34" s="17" t="s">
        <v>372</v>
      </c>
      <c r="E34" s="17" t="s">
        <v>372</v>
      </c>
      <c r="F34" s="17" t="s">
        <v>372</v>
      </c>
      <c r="G34" s="2"/>
      <c r="H34" s="2"/>
    </row>
    <row r="35" spans="1:8" ht="19.5" customHeight="1">
      <c r="A35" s="36">
        <v>28</v>
      </c>
      <c r="B35" s="2"/>
      <c r="C35" s="17" t="s">
        <v>372</v>
      </c>
      <c r="D35" s="17" t="s">
        <v>372</v>
      </c>
      <c r="E35" s="17" t="s">
        <v>372</v>
      </c>
      <c r="F35" s="17" t="s">
        <v>372</v>
      </c>
      <c r="G35" s="2"/>
      <c r="H35" s="2"/>
    </row>
    <row r="36" spans="1:8" ht="19.5" customHeight="1">
      <c r="A36" s="36">
        <v>29</v>
      </c>
      <c r="B36" s="2"/>
      <c r="C36" s="17" t="s">
        <v>372</v>
      </c>
      <c r="D36" s="17" t="s">
        <v>372</v>
      </c>
      <c r="E36" s="17" t="s">
        <v>372</v>
      </c>
      <c r="F36" s="17" t="s">
        <v>372</v>
      </c>
      <c r="G36" s="2"/>
      <c r="H36" s="2"/>
    </row>
    <row r="37" spans="1:8" ht="19.5" customHeight="1">
      <c r="A37" s="36">
        <v>30</v>
      </c>
      <c r="B37" s="2"/>
      <c r="C37" s="17" t="s">
        <v>372</v>
      </c>
      <c r="D37" s="17" t="s">
        <v>372</v>
      </c>
      <c r="E37" s="17" t="s">
        <v>372</v>
      </c>
      <c r="F37" s="17" t="s">
        <v>372</v>
      </c>
      <c r="G37" s="2"/>
      <c r="H37" s="2"/>
    </row>
    <row r="38" spans="1:8" ht="19.5" customHeight="1">
      <c r="A38" s="36">
        <v>31</v>
      </c>
      <c r="B38" s="2"/>
      <c r="C38" s="17" t="s">
        <v>372</v>
      </c>
      <c r="D38" s="17" t="s">
        <v>372</v>
      </c>
      <c r="E38" s="17" t="s">
        <v>372</v>
      </c>
      <c r="F38" s="17" t="s">
        <v>372</v>
      </c>
      <c r="G38" s="2"/>
      <c r="H38" s="2"/>
    </row>
  </sheetData>
  <sheetProtection/>
  <printOptions horizontalCentered="1"/>
  <pageMargins left="0.25" right="0.25" top="0.75" bottom="0.75" header="0.3" footer="0.3"/>
  <pageSetup horizontalDpi="600" verticalDpi="600" orientation="portrait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" sqref="A1"/>
    </sheetView>
  </sheetViews>
  <sheetFormatPr defaultColWidth="11.421875" defaultRowHeight="15"/>
  <cols>
    <col min="1" max="1" width="10.140625" style="0" customWidth="1"/>
    <col min="2" max="2" width="5.421875" style="0" bestFit="1" customWidth="1"/>
    <col min="3" max="3" width="10.421875" style="0" customWidth="1"/>
    <col min="4" max="4" width="2.421875" style="0" customWidth="1"/>
    <col min="5" max="5" width="10.00390625" style="0" customWidth="1"/>
    <col min="6" max="6" width="5.421875" style="0" bestFit="1" customWidth="1"/>
    <col min="7" max="7" width="11.421875" style="0" customWidth="1"/>
    <col min="8" max="8" width="2.421875" style="0" customWidth="1"/>
    <col min="9" max="9" width="10.00390625" style="0" customWidth="1"/>
    <col min="10" max="10" width="5.421875" style="0" bestFit="1" customWidth="1"/>
    <col min="11" max="11" width="10.28125" style="0" customWidth="1"/>
  </cols>
  <sheetData>
    <row r="1" spans="1:10" ht="15">
      <c r="A1" s="3" t="str">
        <f>CompanyName&amp;" Truck pre-cooling"</f>
        <v>_________________ Truck pre-cooling</v>
      </c>
      <c r="B1" s="3"/>
      <c r="G1" s="118" t="s">
        <v>373</v>
      </c>
      <c r="H1" s="118"/>
      <c r="I1" s="119"/>
      <c r="J1" s="120"/>
    </row>
    <row r="2" spans="1:9" ht="15">
      <c r="A2" s="1" t="s">
        <v>371</v>
      </c>
      <c r="B2" s="1"/>
      <c r="C2" s="1"/>
      <c r="D2" s="1"/>
      <c r="E2" s="1"/>
      <c r="F2" s="1"/>
      <c r="G2" s="1"/>
      <c r="H2" s="16"/>
      <c r="I2" s="1"/>
    </row>
    <row r="3" spans="7:9" ht="15" customHeight="1">
      <c r="G3" s="13"/>
      <c r="H3" s="13"/>
      <c r="I3" s="13"/>
    </row>
    <row r="4" spans="1:11" ht="22.5" customHeight="1">
      <c r="A4" s="2" t="s">
        <v>374</v>
      </c>
      <c r="B4" s="17" t="s">
        <v>372</v>
      </c>
      <c r="C4" s="2" t="s">
        <v>375</v>
      </c>
      <c r="D4" s="1"/>
      <c r="E4" s="2" t="s">
        <v>374</v>
      </c>
      <c r="F4" s="17" t="s">
        <v>372</v>
      </c>
      <c r="G4" s="2" t="s">
        <v>375</v>
      </c>
      <c r="H4" s="18"/>
      <c r="I4" s="2" t="s">
        <v>374</v>
      </c>
      <c r="J4" s="17" t="s">
        <v>372</v>
      </c>
      <c r="K4" s="2" t="s">
        <v>375</v>
      </c>
    </row>
    <row r="5" spans="1:11" ht="22.5" customHeight="1">
      <c r="A5" s="2"/>
      <c r="B5" s="2"/>
      <c r="C5" s="2"/>
      <c r="D5" s="1"/>
      <c r="E5" s="2"/>
      <c r="F5" s="2"/>
      <c r="G5" s="2"/>
      <c r="H5" s="18"/>
      <c r="I5" s="2"/>
      <c r="J5" s="2"/>
      <c r="K5" s="2"/>
    </row>
    <row r="6" spans="1:11" ht="22.5" customHeight="1">
      <c r="A6" s="2"/>
      <c r="B6" s="2"/>
      <c r="C6" s="2"/>
      <c r="D6" s="1"/>
      <c r="E6" s="2"/>
      <c r="F6" s="2"/>
      <c r="G6" s="2"/>
      <c r="H6" s="18"/>
      <c r="I6" s="2"/>
      <c r="J6" s="2"/>
      <c r="K6" s="2"/>
    </row>
    <row r="7" spans="1:11" ht="22.5" customHeight="1">
      <c r="A7" s="2"/>
      <c r="B7" s="2"/>
      <c r="C7" s="2"/>
      <c r="D7" s="1"/>
      <c r="E7" s="2"/>
      <c r="F7" s="2"/>
      <c r="G7" s="2"/>
      <c r="H7" s="18"/>
      <c r="I7" s="2"/>
      <c r="J7" s="2"/>
      <c r="K7" s="2"/>
    </row>
    <row r="8" spans="1:11" ht="22.5" customHeight="1">
      <c r="A8" s="2"/>
      <c r="B8" s="2"/>
      <c r="C8" s="2"/>
      <c r="D8" s="1"/>
      <c r="E8" s="2"/>
      <c r="F8" s="2"/>
      <c r="G8" s="2"/>
      <c r="H8" s="18"/>
      <c r="I8" s="2"/>
      <c r="J8" s="2"/>
      <c r="K8" s="2"/>
    </row>
    <row r="9" spans="1:11" ht="22.5" customHeight="1">
      <c r="A9" s="2"/>
      <c r="B9" s="2"/>
      <c r="C9" s="2"/>
      <c r="D9" s="1"/>
      <c r="E9" s="2"/>
      <c r="F9" s="2"/>
      <c r="G9" s="2"/>
      <c r="H9" s="18"/>
      <c r="I9" s="2"/>
      <c r="J9" s="2"/>
      <c r="K9" s="2"/>
    </row>
    <row r="10" spans="1:11" ht="22.5" customHeight="1">
      <c r="A10" s="2"/>
      <c r="B10" s="2"/>
      <c r="C10" s="2"/>
      <c r="D10" s="1"/>
      <c r="E10" s="2"/>
      <c r="F10" s="2"/>
      <c r="G10" s="2"/>
      <c r="H10" s="18"/>
      <c r="I10" s="2"/>
      <c r="J10" s="2"/>
      <c r="K10" s="2"/>
    </row>
    <row r="11" spans="1:11" ht="22.5" customHeight="1">
      <c r="A11" s="2"/>
      <c r="B11" s="2"/>
      <c r="C11" s="2"/>
      <c r="D11" s="1"/>
      <c r="E11" s="2"/>
      <c r="F11" s="2"/>
      <c r="G11" s="2"/>
      <c r="H11" s="18"/>
      <c r="I11" s="2"/>
      <c r="J11" s="2"/>
      <c r="K11" s="2"/>
    </row>
    <row r="12" spans="1:11" ht="22.5" customHeight="1">
      <c r="A12" s="2"/>
      <c r="B12" s="2"/>
      <c r="C12" s="2"/>
      <c r="D12" s="1"/>
      <c r="E12" s="2"/>
      <c r="F12" s="2"/>
      <c r="G12" s="2"/>
      <c r="H12" s="18"/>
      <c r="I12" s="2"/>
      <c r="J12" s="2"/>
      <c r="K12" s="2"/>
    </row>
    <row r="13" spans="1:11" ht="22.5" customHeight="1">
      <c r="A13" s="2"/>
      <c r="B13" s="2"/>
      <c r="C13" s="2"/>
      <c r="D13" s="1"/>
      <c r="E13" s="2"/>
      <c r="F13" s="2"/>
      <c r="G13" s="2"/>
      <c r="H13" s="18"/>
      <c r="I13" s="2"/>
      <c r="J13" s="2"/>
      <c r="K13" s="2"/>
    </row>
    <row r="14" spans="1:11" ht="22.5" customHeight="1">
      <c r="A14" s="2"/>
      <c r="B14" s="2"/>
      <c r="C14" s="2"/>
      <c r="D14" s="1"/>
      <c r="E14" s="2"/>
      <c r="F14" s="2"/>
      <c r="G14" s="2"/>
      <c r="H14" s="18"/>
      <c r="I14" s="2"/>
      <c r="J14" s="2"/>
      <c r="K14" s="2"/>
    </row>
    <row r="15" spans="1:11" ht="22.5" customHeight="1">
      <c r="A15" s="2"/>
      <c r="B15" s="2"/>
      <c r="C15" s="2"/>
      <c r="D15" s="1"/>
      <c r="E15" s="2"/>
      <c r="F15" s="2"/>
      <c r="G15" s="2"/>
      <c r="H15" s="18"/>
      <c r="I15" s="2"/>
      <c r="J15" s="2"/>
      <c r="K15" s="2"/>
    </row>
    <row r="16" spans="1:11" ht="22.5" customHeight="1">
      <c r="A16" s="2"/>
      <c r="B16" s="2"/>
      <c r="C16" s="2"/>
      <c r="D16" s="1"/>
      <c r="E16" s="2"/>
      <c r="F16" s="2"/>
      <c r="G16" s="2"/>
      <c r="H16" s="18"/>
      <c r="I16" s="2"/>
      <c r="J16" s="2"/>
      <c r="K16" s="2"/>
    </row>
    <row r="17" spans="1:11" ht="22.5" customHeight="1">
      <c r="A17" s="2"/>
      <c r="B17" s="2"/>
      <c r="C17" s="2"/>
      <c r="D17" s="1"/>
      <c r="E17" s="2"/>
      <c r="F17" s="2"/>
      <c r="G17" s="2"/>
      <c r="H17" s="18"/>
      <c r="I17" s="2"/>
      <c r="J17" s="2"/>
      <c r="K17" s="2"/>
    </row>
    <row r="18" spans="1:11" ht="22.5" customHeight="1">
      <c r="A18" s="2"/>
      <c r="B18" s="2"/>
      <c r="C18" s="2"/>
      <c r="D18" s="1"/>
      <c r="E18" s="2"/>
      <c r="F18" s="2"/>
      <c r="G18" s="2"/>
      <c r="H18" s="18"/>
      <c r="I18" s="2"/>
      <c r="J18" s="2"/>
      <c r="K18" s="2"/>
    </row>
    <row r="19" spans="1:11" ht="22.5" customHeight="1">
      <c r="A19" s="2"/>
      <c r="B19" s="2"/>
      <c r="C19" s="2"/>
      <c r="D19" s="1"/>
      <c r="E19" s="2"/>
      <c r="F19" s="2"/>
      <c r="G19" s="2"/>
      <c r="H19" s="18"/>
      <c r="I19" s="2"/>
      <c r="J19" s="2"/>
      <c r="K19" s="2"/>
    </row>
    <row r="20" spans="1:11" ht="22.5" customHeight="1">
      <c r="A20" s="2"/>
      <c r="B20" s="2"/>
      <c r="C20" s="2"/>
      <c r="D20" s="1"/>
      <c r="E20" s="2"/>
      <c r="F20" s="2"/>
      <c r="G20" s="2"/>
      <c r="H20" s="18"/>
      <c r="I20" s="2"/>
      <c r="J20" s="2"/>
      <c r="K20" s="2"/>
    </row>
    <row r="21" spans="1:11" ht="22.5" customHeight="1">
      <c r="A21" s="2"/>
      <c r="B21" s="2"/>
      <c r="C21" s="2"/>
      <c r="D21" s="1"/>
      <c r="E21" s="2"/>
      <c r="F21" s="2"/>
      <c r="G21" s="2"/>
      <c r="H21" s="18"/>
      <c r="I21" s="2"/>
      <c r="J21" s="2"/>
      <c r="K21" s="2"/>
    </row>
    <row r="22" spans="1:11" ht="22.5" customHeight="1">
      <c r="A22" s="2"/>
      <c r="B22" s="2"/>
      <c r="C22" s="2"/>
      <c r="D22" s="1"/>
      <c r="E22" s="2"/>
      <c r="F22" s="2"/>
      <c r="G22" s="2"/>
      <c r="H22" s="18"/>
      <c r="I22" s="2"/>
      <c r="J22" s="2"/>
      <c r="K22" s="2"/>
    </row>
    <row r="23" spans="1:11" ht="22.5" customHeight="1">
      <c r="A23" s="2"/>
      <c r="B23" s="2"/>
      <c r="C23" s="2"/>
      <c r="D23" s="1"/>
      <c r="E23" s="2"/>
      <c r="F23" s="2"/>
      <c r="G23" s="2"/>
      <c r="H23" s="18"/>
      <c r="I23" s="2"/>
      <c r="J23" s="2"/>
      <c r="K23" s="2"/>
    </row>
    <row r="24" spans="1:11" ht="22.5" customHeight="1">
      <c r="A24" s="2"/>
      <c r="B24" s="2"/>
      <c r="C24" s="2"/>
      <c r="D24" s="1"/>
      <c r="E24" s="2"/>
      <c r="F24" s="2"/>
      <c r="G24" s="2"/>
      <c r="H24" s="18"/>
      <c r="I24" s="2"/>
      <c r="J24" s="2"/>
      <c r="K24" s="2"/>
    </row>
    <row r="25" spans="1:11" ht="22.5" customHeight="1">
      <c r="A25" s="2"/>
      <c r="B25" s="2"/>
      <c r="C25" s="2"/>
      <c r="D25" s="1"/>
      <c r="E25" s="2"/>
      <c r="F25" s="2"/>
      <c r="G25" s="2"/>
      <c r="H25" s="18"/>
      <c r="I25" s="2"/>
      <c r="J25" s="2"/>
      <c r="K25" s="2"/>
    </row>
    <row r="26" spans="1:11" ht="22.5" customHeight="1">
      <c r="A26" s="2"/>
      <c r="B26" s="2"/>
      <c r="C26" s="2"/>
      <c r="D26" s="1"/>
      <c r="E26" s="2"/>
      <c r="F26" s="2"/>
      <c r="G26" s="2"/>
      <c r="H26" s="18"/>
      <c r="I26" s="2"/>
      <c r="J26" s="2"/>
      <c r="K26" s="2"/>
    </row>
    <row r="27" spans="1:11" ht="22.5" customHeight="1">
      <c r="A27" s="2"/>
      <c r="B27" s="2"/>
      <c r="C27" s="2"/>
      <c r="D27" s="1"/>
      <c r="E27" s="2"/>
      <c r="F27" s="2"/>
      <c r="G27" s="2"/>
      <c r="H27" s="18"/>
      <c r="I27" s="2"/>
      <c r="J27" s="2"/>
      <c r="K27" s="2"/>
    </row>
    <row r="28" spans="1:11" ht="22.5" customHeight="1">
      <c r="A28" s="2"/>
      <c r="B28" s="2"/>
      <c r="C28" s="2"/>
      <c r="D28" s="1"/>
      <c r="E28" s="2"/>
      <c r="F28" s="2"/>
      <c r="G28" s="2"/>
      <c r="H28" s="18"/>
      <c r="I28" s="2"/>
      <c r="J28" s="2"/>
      <c r="K28" s="2"/>
    </row>
    <row r="29" spans="1:11" ht="22.5" customHeight="1">
      <c r="A29" s="2"/>
      <c r="B29" s="2"/>
      <c r="C29" s="2"/>
      <c r="D29" s="1"/>
      <c r="E29" s="2"/>
      <c r="F29" s="2"/>
      <c r="G29" s="2"/>
      <c r="H29" s="18"/>
      <c r="I29" s="2"/>
      <c r="J29" s="2"/>
      <c r="K29" s="2"/>
    </row>
    <row r="30" spans="1:11" ht="22.5" customHeight="1">
      <c r="A30" s="2"/>
      <c r="B30" s="2"/>
      <c r="C30" s="2"/>
      <c r="D30" s="1"/>
      <c r="E30" s="2"/>
      <c r="F30" s="2"/>
      <c r="G30" s="2"/>
      <c r="H30" s="18"/>
      <c r="I30" s="2"/>
      <c r="J30" s="2"/>
      <c r="K30" s="2"/>
    </row>
    <row r="31" spans="1:11" ht="22.5" customHeight="1">
      <c r="A31" s="2"/>
      <c r="B31" s="2"/>
      <c r="C31" s="2"/>
      <c r="D31" s="1"/>
      <c r="E31" s="2"/>
      <c r="F31" s="2"/>
      <c r="G31" s="2"/>
      <c r="H31" s="18"/>
      <c r="I31" s="2"/>
      <c r="J31" s="2"/>
      <c r="K31" s="2"/>
    </row>
    <row r="32" spans="1:11" ht="22.5" customHeight="1">
      <c r="A32" s="2"/>
      <c r="B32" s="2"/>
      <c r="C32" s="2"/>
      <c r="D32" s="1"/>
      <c r="E32" s="2"/>
      <c r="F32" s="2"/>
      <c r="G32" s="2"/>
      <c r="H32" s="18"/>
      <c r="I32" s="2"/>
      <c r="J32" s="2"/>
      <c r="K32" s="2"/>
    </row>
    <row r="33" spans="7:9" ht="15">
      <c r="G33" s="13"/>
      <c r="H33" s="13"/>
      <c r="I33" s="13"/>
    </row>
  </sheetData>
  <sheetProtection/>
  <mergeCells count="1">
    <mergeCell ref="G1:J1"/>
  </mergeCells>
  <printOptions horizontalCentered="1"/>
  <pageMargins left="0.25" right="0.25" top="0.75" bottom="0.75" header="0.3" footer="0.3"/>
  <pageSetup horizontalDpi="600" verticalDpi="600" orientation="portrait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1" sqref="A1"/>
    </sheetView>
  </sheetViews>
  <sheetFormatPr defaultColWidth="11.421875" defaultRowHeight="15"/>
  <cols>
    <col min="1" max="1" width="9.140625" style="0" customWidth="1"/>
    <col min="2" max="2" width="79.57421875" style="0" customWidth="1"/>
  </cols>
  <sheetData>
    <row r="1" ht="15">
      <c r="A1" s="3" t="str">
        <f>CompanyName&amp;" Traceback procedures"</f>
        <v>_________________ Traceback procedures</v>
      </c>
    </row>
    <row r="2" ht="15">
      <c r="A2" s="1" t="s">
        <v>252</v>
      </c>
    </row>
    <row r="3" ht="15">
      <c r="A3" s="19" t="s">
        <v>130</v>
      </c>
    </row>
    <row r="4" ht="15">
      <c r="A4" s="20"/>
    </row>
    <row r="5" ht="15">
      <c r="A5" s="33" t="s">
        <v>129</v>
      </c>
    </row>
    <row r="6" ht="15">
      <c r="A6" t="s">
        <v>135</v>
      </c>
    </row>
    <row r="7" ht="15">
      <c r="B7" t="s">
        <v>136</v>
      </c>
    </row>
    <row r="8" ht="15">
      <c r="A8" t="s">
        <v>128</v>
      </c>
    </row>
    <row r="9" ht="15">
      <c r="A9" t="s">
        <v>127</v>
      </c>
    </row>
    <row r="10" ht="15">
      <c r="A10" t="s">
        <v>126</v>
      </c>
    </row>
    <row r="11" ht="15">
      <c r="A11" t="s">
        <v>125</v>
      </c>
    </row>
    <row r="12" ht="15">
      <c r="A12" t="s">
        <v>124</v>
      </c>
    </row>
    <row r="13" ht="15">
      <c r="B13" t="s">
        <v>123</v>
      </c>
    </row>
    <row r="15" ht="15">
      <c r="A15" s="33" t="s">
        <v>212</v>
      </c>
    </row>
    <row r="16" ht="15">
      <c r="A16" t="s">
        <v>211</v>
      </c>
    </row>
    <row r="17" ht="15">
      <c r="A17" t="s">
        <v>210</v>
      </c>
    </row>
    <row r="18" ht="15">
      <c r="A18" t="s">
        <v>209</v>
      </c>
    </row>
    <row r="19" ht="15">
      <c r="A19" t="s">
        <v>208</v>
      </c>
    </row>
    <row r="20" ht="15">
      <c r="A20" t="s">
        <v>207</v>
      </c>
    </row>
    <row r="21" ht="15">
      <c r="A21" t="s">
        <v>206</v>
      </c>
    </row>
  </sheetData>
  <sheetProtection/>
  <printOptions horizontalCentered="1"/>
  <pageMargins left="0.25" right="0.25" top="0.75" bottom="0.75" header="0.3" footer="0.3"/>
  <pageSetup horizontalDpi="600" verticalDpi="600" orientation="portrait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1" sqref="A1"/>
    </sheetView>
  </sheetViews>
  <sheetFormatPr defaultColWidth="11.421875" defaultRowHeight="15"/>
  <cols>
    <col min="1" max="1" width="11.421875" style="0" customWidth="1"/>
    <col min="2" max="2" width="19.00390625" style="0" customWidth="1"/>
    <col min="3" max="3" width="22.140625" style="0" customWidth="1"/>
    <col min="4" max="4" width="18.00390625" style="0" customWidth="1"/>
    <col min="5" max="5" width="11.8515625" style="0" customWidth="1"/>
  </cols>
  <sheetData>
    <row r="1" ht="15">
      <c r="A1" s="3" t="str">
        <f>CompanyName&amp;" Visitor Log"</f>
        <v>_________________ Visitor Log</v>
      </c>
    </row>
    <row r="2" ht="15">
      <c r="A2" s="1" t="s">
        <v>165</v>
      </c>
    </row>
    <row r="3" ht="15">
      <c r="A3" s="1"/>
    </row>
    <row r="4" ht="15">
      <c r="A4" s="19" t="s">
        <v>158</v>
      </c>
    </row>
    <row r="6" spans="1:6" ht="15">
      <c r="A6" s="50" t="s">
        <v>159</v>
      </c>
      <c r="B6" s="50" t="s">
        <v>161</v>
      </c>
      <c r="C6" s="50" t="s">
        <v>160</v>
      </c>
      <c r="D6" s="50" t="s">
        <v>162</v>
      </c>
      <c r="E6" s="50" t="s">
        <v>163</v>
      </c>
      <c r="F6" s="50" t="s">
        <v>164</v>
      </c>
    </row>
    <row r="7" spans="1:6" ht="23.25" customHeight="1">
      <c r="A7" s="2"/>
      <c r="B7" s="2"/>
      <c r="C7" s="2"/>
      <c r="D7" s="2"/>
      <c r="E7" s="2"/>
      <c r="F7" s="2"/>
    </row>
    <row r="8" spans="1:6" ht="23.25" customHeight="1">
      <c r="A8" s="2"/>
      <c r="B8" s="2"/>
      <c r="C8" s="2"/>
      <c r="D8" s="2"/>
      <c r="E8" s="2"/>
      <c r="F8" s="2"/>
    </row>
    <row r="9" spans="1:6" ht="23.25" customHeight="1">
      <c r="A9" s="2"/>
      <c r="B9" s="2"/>
      <c r="C9" s="2"/>
      <c r="D9" s="2"/>
      <c r="E9" s="2"/>
      <c r="F9" s="2"/>
    </row>
    <row r="10" spans="1:6" ht="23.25" customHeight="1">
      <c r="A10" s="2"/>
      <c r="B10" s="2"/>
      <c r="C10" s="2"/>
      <c r="D10" s="2"/>
      <c r="E10" s="2"/>
      <c r="F10" s="2"/>
    </row>
    <row r="11" spans="1:6" ht="23.25" customHeight="1">
      <c r="A11" s="2"/>
      <c r="B11" s="2"/>
      <c r="C11" s="2"/>
      <c r="D11" s="2"/>
      <c r="E11" s="2"/>
      <c r="F11" s="2"/>
    </row>
    <row r="12" spans="1:6" ht="23.25" customHeight="1">
      <c r="A12" s="2"/>
      <c r="B12" s="2"/>
      <c r="C12" s="2"/>
      <c r="D12" s="2"/>
      <c r="E12" s="2"/>
      <c r="F12" s="2"/>
    </row>
    <row r="13" spans="1:6" ht="23.25" customHeight="1">
      <c r="A13" s="2"/>
      <c r="B13" s="2"/>
      <c r="C13" s="2"/>
      <c r="D13" s="2"/>
      <c r="E13" s="2"/>
      <c r="F13" s="2"/>
    </row>
    <row r="14" spans="1:6" ht="23.25" customHeight="1">
      <c r="A14" s="2"/>
      <c r="B14" s="2"/>
      <c r="C14" s="2"/>
      <c r="D14" s="2"/>
      <c r="E14" s="2"/>
      <c r="F14" s="2"/>
    </row>
    <row r="15" spans="1:6" ht="23.25" customHeight="1">
      <c r="A15" s="2"/>
      <c r="B15" s="2"/>
      <c r="C15" s="2"/>
      <c r="D15" s="2"/>
      <c r="E15" s="2"/>
      <c r="F15" s="2"/>
    </row>
    <row r="16" spans="1:6" ht="23.25" customHeight="1">
      <c r="A16" s="2"/>
      <c r="B16" s="2"/>
      <c r="C16" s="2"/>
      <c r="D16" s="2"/>
      <c r="E16" s="2"/>
      <c r="F16" s="2"/>
    </row>
    <row r="17" spans="1:6" ht="23.25" customHeight="1">
      <c r="A17" s="2"/>
      <c r="B17" s="2"/>
      <c r="C17" s="2"/>
      <c r="D17" s="2"/>
      <c r="E17" s="2"/>
      <c r="F17" s="2"/>
    </row>
    <row r="18" spans="1:6" ht="23.25" customHeight="1">
      <c r="A18" s="2"/>
      <c r="B18" s="2"/>
      <c r="C18" s="2"/>
      <c r="D18" s="2"/>
      <c r="E18" s="2"/>
      <c r="F18" s="2"/>
    </row>
    <row r="19" spans="1:6" ht="23.25" customHeight="1">
      <c r="A19" s="2"/>
      <c r="B19" s="2"/>
      <c r="C19" s="2"/>
      <c r="D19" s="2"/>
      <c r="E19" s="2"/>
      <c r="F19" s="2"/>
    </row>
    <row r="20" spans="1:6" ht="23.25" customHeight="1">
      <c r="A20" s="2"/>
      <c r="B20" s="2"/>
      <c r="C20" s="2"/>
      <c r="D20" s="2"/>
      <c r="E20" s="2"/>
      <c r="F20" s="2"/>
    </row>
    <row r="21" spans="1:6" ht="23.25" customHeight="1">
      <c r="A21" s="2"/>
      <c r="B21" s="2"/>
      <c r="C21" s="2"/>
      <c r="D21" s="2"/>
      <c r="E21" s="2"/>
      <c r="F21" s="2"/>
    </row>
    <row r="22" spans="1:6" ht="23.25" customHeight="1">
      <c r="A22" s="2"/>
      <c r="B22" s="2"/>
      <c r="C22" s="2"/>
      <c r="D22" s="2"/>
      <c r="E22" s="2"/>
      <c r="F22" s="2"/>
    </row>
    <row r="23" spans="1:6" ht="23.25" customHeight="1">
      <c r="A23" s="2"/>
      <c r="B23" s="2"/>
      <c r="C23" s="2"/>
      <c r="D23" s="2"/>
      <c r="E23" s="2"/>
      <c r="F23" s="2"/>
    </row>
    <row r="24" spans="1:6" ht="23.25" customHeight="1">
      <c r="A24" s="2"/>
      <c r="B24" s="2"/>
      <c r="C24" s="2"/>
      <c r="D24" s="2"/>
      <c r="E24" s="2"/>
      <c r="F24" s="2"/>
    </row>
    <row r="25" spans="1:6" ht="23.25" customHeight="1">
      <c r="A25" s="2"/>
      <c r="B25" s="2"/>
      <c r="C25" s="2"/>
      <c r="D25" s="2"/>
      <c r="E25" s="2"/>
      <c r="F25" s="2"/>
    </row>
    <row r="26" spans="1:6" ht="23.25" customHeight="1">
      <c r="A26" s="2"/>
      <c r="B26" s="2"/>
      <c r="C26" s="2"/>
      <c r="D26" s="2"/>
      <c r="E26" s="2"/>
      <c r="F26" s="2"/>
    </row>
    <row r="27" spans="1:6" ht="23.25" customHeight="1">
      <c r="A27" s="2"/>
      <c r="B27" s="2"/>
      <c r="C27" s="2"/>
      <c r="D27" s="2"/>
      <c r="E27" s="2"/>
      <c r="F27" s="2"/>
    </row>
    <row r="28" spans="1:6" ht="23.25" customHeight="1">
      <c r="A28" s="2"/>
      <c r="B28" s="2"/>
      <c r="C28" s="2"/>
      <c r="D28" s="2"/>
      <c r="E28" s="2"/>
      <c r="F28" s="2"/>
    </row>
    <row r="29" spans="1:6" ht="23.25" customHeight="1">
      <c r="A29" s="2"/>
      <c r="B29" s="2"/>
      <c r="C29" s="2"/>
      <c r="D29" s="2"/>
      <c r="E29" s="2"/>
      <c r="F29" s="2"/>
    </row>
    <row r="30" spans="1:6" ht="23.25" customHeight="1">
      <c r="A30" s="2"/>
      <c r="B30" s="2"/>
      <c r="C30" s="2"/>
      <c r="D30" s="2"/>
      <c r="E30" s="2"/>
      <c r="F30" s="2"/>
    </row>
    <row r="31" spans="1:6" ht="23.25" customHeight="1">
      <c r="A31" s="2"/>
      <c r="B31" s="2"/>
      <c r="C31" s="2"/>
      <c r="D31" s="2"/>
      <c r="E31" s="2"/>
      <c r="F31" s="2"/>
    </row>
  </sheetData>
  <sheetProtection/>
  <printOptions horizontalCentered="1"/>
  <pageMargins left="0.25" right="0.25" top="0.75" bottom="0.75" header="0.3" footer="0.3"/>
  <pageSetup horizontalDpi="600" verticalDpi="600" orientation="portrait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D6:D12"/>
  <sheetViews>
    <sheetView workbookViewId="0" topLeftCell="A1">
      <selection activeCell="A1" sqref="A1"/>
    </sheetView>
  </sheetViews>
  <sheetFormatPr defaultColWidth="11.421875" defaultRowHeight="15"/>
  <cols>
    <col min="1" max="1" width="11.421875" style="0" customWidth="1"/>
    <col min="2" max="2" width="0.2890625" style="0" customWidth="1"/>
    <col min="3" max="3" width="11.421875" style="0" customWidth="1"/>
    <col min="4" max="4" width="20.421875" style="0" customWidth="1"/>
  </cols>
  <sheetData>
    <row r="6" ht="15">
      <c r="D6" s="74"/>
    </row>
    <row r="7" ht="18.75">
      <c r="D7" s="75" t="s">
        <v>408</v>
      </c>
    </row>
    <row r="8" ht="18.75">
      <c r="D8" s="76"/>
    </row>
    <row r="9" ht="31.5">
      <c r="D9" s="78" t="s">
        <v>35</v>
      </c>
    </row>
    <row r="10" ht="18.75">
      <c r="D10" s="76"/>
    </row>
    <row r="11" ht="18.75">
      <c r="D11" s="75" t="s">
        <v>36</v>
      </c>
    </row>
    <row r="12" ht="18.75">
      <c r="D12" s="77"/>
    </row>
  </sheetData>
  <sheetProtection/>
  <printOptions horizontalCentered="1"/>
  <pageMargins left="0.25" right="0.25" top="0.75" bottom="0.75" header="0.3" footer="0.3"/>
  <pageSetup horizontalDpi="600" verticalDpi="600" orientation="portrait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1" sqref="A1"/>
    </sheetView>
  </sheetViews>
  <sheetFormatPr defaultColWidth="9.140625" defaultRowHeight="15"/>
  <cols>
    <col min="1" max="1" width="2.8515625" style="0" customWidth="1"/>
    <col min="2" max="4" width="10.7109375" style="0" customWidth="1"/>
    <col min="5" max="5" width="15.00390625" style="0" customWidth="1"/>
    <col min="6" max="7" width="10.7109375" style="0" customWidth="1"/>
    <col min="8" max="8" width="3.8515625" style="0" customWidth="1"/>
    <col min="9" max="9" width="4.8515625" style="0" customWidth="1"/>
    <col min="10" max="10" width="9.7109375" style="0" customWidth="1"/>
    <col min="11" max="11" width="4.8515625" style="0" customWidth="1"/>
    <col min="12" max="12" width="9.7109375" style="0" customWidth="1"/>
    <col min="13" max="13" width="4.8515625" style="0" customWidth="1"/>
    <col min="14" max="14" width="9.7109375" style="0" customWidth="1"/>
    <col min="15" max="15" width="4.8515625" style="0" customWidth="1"/>
    <col min="16" max="16" width="9.7109375" style="0" customWidth="1"/>
  </cols>
  <sheetData>
    <row r="1" spans="1:2" ht="15">
      <c r="A1" s="3" t="str">
        <f>CompanyName&amp;" Chemical Inventory"</f>
        <v>_________________ Chemical Inventory</v>
      </c>
      <c r="B1" s="3"/>
    </row>
    <row r="2" spans="1:2" ht="15">
      <c r="A2" s="1" t="s">
        <v>37</v>
      </c>
      <c r="B2" s="1"/>
    </row>
    <row r="3" spans="1:2" ht="15">
      <c r="A3" s="19" t="s">
        <v>38</v>
      </c>
      <c r="B3" s="19"/>
    </row>
    <row r="4" ht="11.25" customHeight="1"/>
    <row r="5" spans="1:9" ht="15">
      <c r="A5" t="s">
        <v>452</v>
      </c>
      <c r="D5" t="s">
        <v>453</v>
      </c>
      <c r="F5" t="s">
        <v>454</v>
      </c>
      <c r="I5" t="s">
        <v>455</v>
      </c>
    </row>
    <row r="6" ht="9.75" customHeight="1"/>
    <row r="7" ht="14.25" customHeight="1">
      <c r="A7" s="91" t="s">
        <v>456</v>
      </c>
    </row>
    <row r="8" ht="14.25" customHeight="1">
      <c r="A8" s="91" t="s">
        <v>457</v>
      </c>
    </row>
    <row r="9" ht="12.75" customHeight="1">
      <c r="A9" s="91"/>
    </row>
    <row r="10" spans="1:16" ht="87.75">
      <c r="A10" s="92" t="s">
        <v>458</v>
      </c>
      <c r="B10" s="93" t="s">
        <v>459</v>
      </c>
      <c r="C10" s="93" t="s">
        <v>460</v>
      </c>
      <c r="D10" s="93" t="s">
        <v>461</v>
      </c>
      <c r="E10" s="93" t="s">
        <v>462</v>
      </c>
      <c r="F10" s="93" t="s">
        <v>463</v>
      </c>
      <c r="G10" s="93" t="s">
        <v>464</v>
      </c>
      <c r="H10" s="92" t="s">
        <v>465</v>
      </c>
      <c r="I10" s="94" t="s">
        <v>466</v>
      </c>
      <c r="J10" s="93" t="s">
        <v>467</v>
      </c>
      <c r="K10" s="94" t="s">
        <v>466</v>
      </c>
      <c r="L10" s="93" t="s">
        <v>467</v>
      </c>
      <c r="M10" s="94" t="s">
        <v>466</v>
      </c>
      <c r="N10" s="93" t="s">
        <v>467</v>
      </c>
      <c r="O10" s="94" t="s">
        <v>466</v>
      </c>
      <c r="P10" s="93" t="s">
        <v>467</v>
      </c>
    </row>
    <row r="11" spans="1:16" ht="21">
      <c r="A11" s="105" t="s">
        <v>468</v>
      </c>
      <c r="B11" s="107">
        <v>38384</v>
      </c>
      <c r="C11" s="105" t="s">
        <v>469</v>
      </c>
      <c r="D11" s="105" t="s">
        <v>470</v>
      </c>
      <c r="E11" s="105" t="s">
        <v>471</v>
      </c>
      <c r="F11" s="105" t="s">
        <v>472</v>
      </c>
      <c r="G11" s="105" t="s">
        <v>473</v>
      </c>
      <c r="H11" s="105" t="s">
        <v>474</v>
      </c>
      <c r="I11" s="95">
        <v>16</v>
      </c>
      <c r="J11" s="96" t="s">
        <v>475</v>
      </c>
      <c r="K11" s="95">
        <v>10</v>
      </c>
      <c r="L11" s="96" t="s">
        <v>476</v>
      </c>
      <c r="M11" s="95">
        <v>10</v>
      </c>
      <c r="N11" s="96" t="s">
        <v>477</v>
      </c>
      <c r="O11" s="95">
        <v>7</v>
      </c>
      <c r="P11" s="96" t="s">
        <v>478</v>
      </c>
    </row>
    <row r="12" spans="1:16" ht="21">
      <c r="A12" s="106"/>
      <c r="B12" s="108"/>
      <c r="C12" s="106"/>
      <c r="D12" s="106"/>
      <c r="E12" s="106"/>
      <c r="F12" s="106"/>
      <c r="G12" s="106"/>
      <c r="H12" s="106"/>
      <c r="I12" s="95">
        <v>5</v>
      </c>
      <c r="J12" s="96" t="s">
        <v>479</v>
      </c>
      <c r="K12" s="95">
        <v>3</v>
      </c>
      <c r="L12" s="96" t="s">
        <v>480</v>
      </c>
      <c r="M12" s="95">
        <v>0</v>
      </c>
      <c r="N12" s="96" t="s">
        <v>481</v>
      </c>
      <c r="O12" s="95"/>
      <c r="P12" s="95" t="s">
        <v>482</v>
      </c>
    </row>
    <row r="13" spans="1:16" ht="13.5" customHeight="1" thickBot="1">
      <c r="A13" s="97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</row>
    <row r="14" spans="1:16" ht="16.5" thickBot="1" thickTop="1">
      <c r="A14" s="109"/>
      <c r="B14" s="111" t="s">
        <v>483</v>
      </c>
      <c r="C14" s="111"/>
      <c r="D14" s="111"/>
      <c r="E14" s="111"/>
      <c r="F14" s="111"/>
      <c r="G14" s="111"/>
      <c r="H14" s="113"/>
      <c r="I14" s="99"/>
      <c r="J14" s="100" t="s">
        <v>484</v>
      </c>
      <c r="K14" s="99"/>
      <c r="L14" s="100" t="s">
        <v>484</v>
      </c>
      <c r="M14" s="99"/>
      <c r="N14" s="100" t="s">
        <v>484</v>
      </c>
      <c r="O14" s="99"/>
      <c r="P14" s="100" t="s">
        <v>484</v>
      </c>
    </row>
    <row r="15" spans="1:16" ht="16.5" thickBot="1" thickTop="1">
      <c r="A15" s="110"/>
      <c r="B15" s="112"/>
      <c r="C15" s="112"/>
      <c r="D15" s="112"/>
      <c r="E15" s="112"/>
      <c r="F15" s="112"/>
      <c r="G15" s="112"/>
      <c r="H15" s="114"/>
      <c r="I15" s="99"/>
      <c r="J15" s="100" t="s">
        <v>484</v>
      </c>
      <c r="K15" s="99"/>
      <c r="L15" s="100" t="s">
        <v>484</v>
      </c>
      <c r="M15" s="99"/>
      <c r="N15" s="100" t="s">
        <v>484</v>
      </c>
      <c r="O15" s="99"/>
      <c r="P15" s="100" t="s">
        <v>484</v>
      </c>
    </row>
    <row r="16" spans="1:16" ht="16.5" thickBot="1" thickTop="1">
      <c r="A16" s="109"/>
      <c r="B16" s="111" t="s">
        <v>483</v>
      </c>
      <c r="C16" s="111"/>
      <c r="D16" s="111"/>
      <c r="E16" s="111"/>
      <c r="F16" s="111"/>
      <c r="G16" s="111"/>
      <c r="H16" s="113"/>
      <c r="I16" s="99"/>
      <c r="J16" s="100" t="s">
        <v>484</v>
      </c>
      <c r="K16" s="99"/>
      <c r="L16" s="100" t="s">
        <v>484</v>
      </c>
      <c r="M16" s="99"/>
      <c r="N16" s="100" t="s">
        <v>484</v>
      </c>
      <c r="O16" s="99"/>
      <c r="P16" s="100" t="s">
        <v>484</v>
      </c>
    </row>
    <row r="17" spans="1:16" ht="16.5" thickBot="1" thickTop="1">
      <c r="A17" s="110"/>
      <c r="B17" s="112"/>
      <c r="C17" s="112"/>
      <c r="D17" s="112"/>
      <c r="E17" s="112"/>
      <c r="F17" s="112"/>
      <c r="G17" s="112"/>
      <c r="H17" s="114"/>
      <c r="I17" s="99"/>
      <c r="J17" s="100" t="s">
        <v>484</v>
      </c>
      <c r="K17" s="99"/>
      <c r="L17" s="100" t="s">
        <v>484</v>
      </c>
      <c r="M17" s="99"/>
      <c r="N17" s="100" t="s">
        <v>484</v>
      </c>
      <c r="O17" s="99"/>
      <c r="P17" s="100" t="s">
        <v>484</v>
      </c>
    </row>
    <row r="18" spans="1:16" ht="16.5" thickBot="1" thickTop="1">
      <c r="A18" s="109"/>
      <c r="B18" s="111" t="s">
        <v>483</v>
      </c>
      <c r="C18" s="111"/>
      <c r="D18" s="111"/>
      <c r="E18" s="111"/>
      <c r="F18" s="111"/>
      <c r="G18" s="111"/>
      <c r="H18" s="113"/>
      <c r="I18" s="99"/>
      <c r="J18" s="100" t="s">
        <v>484</v>
      </c>
      <c r="K18" s="99"/>
      <c r="L18" s="100" t="s">
        <v>484</v>
      </c>
      <c r="M18" s="99"/>
      <c r="N18" s="100" t="s">
        <v>484</v>
      </c>
      <c r="O18" s="99"/>
      <c r="P18" s="100" t="s">
        <v>484</v>
      </c>
    </row>
    <row r="19" spans="1:16" ht="16.5" thickBot="1" thickTop="1">
      <c r="A19" s="110"/>
      <c r="B19" s="112"/>
      <c r="C19" s="112"/>
      <c r="D19" s="112"/>
      <c r="E19" s="112"/>
      <c r="F19" s="112"/>
      <c r="G19" s="112"/>
      <c r="H19" s="114"/>
      <c r="I19" s="99"/>
      <c r="J19" s="100" t="s">
        <v>484</v>
      </c>
      <c r="K19" s="99"/>
      <c r="L19" s="100" t="s">
        <v>484</v>
      </c>
      <c r="M19" s="99"/>
      <c r="N19" s="100" t="s">
        <v>484</v>
      </c>
      <c r="O19" s="99"/>
      <c r="P19" s="100" t="s">
        <v>484</v>
      </c>
    </row>
    <row r="20" spans="1:16" ht="16.5" thickBot="1" thickTop="1">
      <c r="A20" s="109"/>
      <c r="B20" s="111" t="s">
        <v>483</v>
      </c>
      <c r="C20" s="111"/>
      <c r="D20" s="111"/>
      <c r="E20" s="111"/>
      <c r="F20" s="111"/>
      <c r="G20" s="111"/>
      <c r="H20" s="113"/>
      <c r="I20" s="99"/>
      <c r="J20" s="100" t="s">
        <v>484</v>
      </c>
      <c r="K20" s="99"/>
      <c r="L20" s="100" t="s">
        <v>484</v>
      </c>
      <c r="M20" s="99"/>
      <c r="N20" s="100" t="s">
        <v>484</v>
      </c>
      <c r="O20" s="99"/>
      <c r="P20" s="100" t="s">
        <v>484</v>
      </c>
    </row>
    <row r="21" spans="1:16" ht="16.5" thickBot="1" thickTop="1">
      <c r="A21" s="110"/>
      <c r="B21" s="112"/>
      <c r="C21" s="112"/>
      <c r="D21" s="112"/>
      <c r="E21" s="112"/>
      <c r="F21" s="112"/>
      <c r="G21" s="112"/>
      <c r="H21" s="114"/>
      <c r="I21" s="99"/>
      <c r="J21" s="100" t="s">
        <v>484</v>
      </c>
      <c r="K21" s="99"/>
      <c r="L21" s="100" t="s">
        <v>484</v>
      </c>
      <c r="M21" s="99"/>
      <c r="N21" s="100" t="s">
        <v>484</v>
      </c>
      <c r="O21" s="99"/>
      <c r="P21" s="100" t="s">
        <v>484</v>
      </c>
    </row>
    <row r="22" spans="1:16" ht="16.5" thickBot="1" thickTop="1">
      <c r="A22" s="109"/>
      <c r="B22" s="111" t="s">
        <v>483</v>
      </c>
      <c r="C22" s="111"/>
      <c r="D22" s="111"/>
      <c r="E22" s="111"/>
      <c r="F22" s="111"/>
      <c r="G22" s="111"/>
      <c r="H22" s="113"/>
      <c r="I22" s="99"/>
      <c r="J22" s="100" t="s">
        <v>484</v>
      </c>
      <c r="K22" s="99"/>
      <c r="L22" s="100" t="s">
        <v>484</v>
      </c>
      <c r="M22" s="99"/>
      <c r="N22" s="100" t="s">
        <v>484</v>
      </c>
      <c r="O22" s="99"/>
      <c r="P22" s="100" t="s">
        <v>484</v>
      </c>
    </row>
    <row r="23" spans="1:16" ht="16.5" thickBot="1" thickTop="1">
      <c r="A23" s="110"/>
      <c r="B23" s="112"/>
      <c r="C23" s="112"/>
      <c r="D23" s="112"/>
      <c r="E23" s="112"/>
      <c r="F23" s="112"/>
      <c r="G23" s="112"/>
      <c r="H23" s="114"/>
      <c r="I23" s="99"/>
      <c r="J23" s="100" t="s">
        <v>484</v>
      </c>
      <c r="K23" s="99"/>
      <c r="L23" s="100" t="s">
        <v>484</v>
      </c>
      <c r="M23" s="99"/>
      <c r="N23" s="100" t="s">
        <v>484</v>
      </c>
      <c r="O23" s="99"/>
      <c r="P23" s="100" t="s">
        <v>484</v>
      </c>
    </row>
    <row r="24" spans="1:16" ht="16.5" thickBot="1" thickTop="1">
      <c r="A24" s="109"/>
      <c r="B24" s="111" t="s">
        <v>483</v>
      </c>
      <c r="C24" s="111"/>
      <c r="D24" s="111"/>
      <c r="E24" s="111"/>
      <c r="F24" s="111"/>
      <c r="G24" s="111"/>
      <c r="H24" s="113"/>
      <c r="I24" s="99"/>
      <c r="J24" s="100" t="s">
        <v>484</v>
      </c>
      <c r="K24" s="99"/>
      <c r="L24" s="100" t="s">
        <v>484</v>
      </c>
      <c r="M24" s="99"/>
      <c r="N24" s="100" t="s">
        <v>484</v>
      </c>
      <c r="O24" s="99"/>
      <c r="P24" s="100" t="s">
        <v>484</v>
      </c>
    </row>
    <row r="25" spans="1:16" ht="16.5" thickBot="1" thickTop="1">
      <c r="A25" s="110"/>
      <c r="B25" s="112"/>
      <c r="C25" s="112"/>
      <c r="D25" s="112"/>
      <c r="E25" s="112"/>
      <c r="F25" s="112"/>
      <c r="G25" s="112"/>
      <c r="H25" s="114"/>
      <c r="I25" s="99"/>
      <c r="J25" s="100" t="s">
        <v>484</v>
      </c>
      <c r="K25" s="99"/>
      <c r="L25" s="100" t="s">
        <v>484</v>
      </c>
      <c r="M25" s="99"/>
      <c r="N25" s="100" t="s">
        <v>484</v>
      </c>
      <c r="O25" s="99"/>
      <c r="P25" s="100" t="s">
        <v>484</v>
      </c>
    </row>
    <row r="26" spans="1:16" ht="16.5" thickBot="1" thickTop="1">
      <c r="A26" s="109"/>
      <c r="B26" s="111" t="s">
        <v>483</v>
      </c>
      <c r="C26" s="111"/>
      <c r="D26" s="111"/>
      <c r="E26" s="111"/>
      <c r="F26" s="111"/>
      <c r="G26" s="111"/>
      <c r="H26" s="113"/>
      <c r="I26" s="99"/>
      <c r="J26" s="100" t="s">
        <v>484</v>
      </c>
      <c r="K26" s="99"/>
      <c r="L26" s="100" t="s">
        <v>484</v>
      </c>
      <c r="M26" s="99"/>
      <c r="N26" s="100" t="s">
        <v>484</v>
      </c>
      <c r="O26" s="99"/>
      <c r="P26" s="100" t="s">
        <v>484</v>
      </c>
    </row>
    <row r="27" spans="1:16" ht="16.5" thickBot="1" thickTop="1">
      <c r="A27" s="110"/>
      <c r="B27" s="112"/>
      <c r="C27" s="112"/>
      <c r="D27" s="112"/>
      <c r="E27" s="112"/>
      <c r="F27" s="112"/>
      <c r="G27" s="112"/>
      <c r="H27" s="114"/>
      <c r="I27" s="99"/>
      <c r="J27" s="100" t="s">
        <v>484</v>
      </c>
      <c r="K27" s="99"/>
      <c r="L27" s="100" t="s">
        <v>484</v>
      </c>
      <c r="M27" s="99"/>
      <c r="N27" s="100" t="s">
        <v>484</v>
      </c>
      <c r="O27" s="99"/>
      <c r="P27" s="100" t="s">
        <v>484</v>
      </c>
    </row>
    <row r="28" ht="15.75" thickTop="1"/>
  </sheetData>
  <sheetProtection/>
  <mergeCells count="64"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A24:A25"/>
    <mergeCell ref="B24:B25"/>
    <mergeCell ref="C24:C25"/>
    <mergeCell ref="D24:D25"/>
    <mergeCell ref="E24:E25"/>
    <mergeCell ref="F24:F25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0:A21"/>
    <mergeCell ref="B20:B21"/>
    <mergeCell ref="C20:C21"/>
    <mergeCell ref="D20:D21"/>
    <mergeCell ref="E20:E21"/>
    <mergeCell ref="F20:F21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16:A17"/>
    <mergeCell ref="B16:B17"/>
    <mergeCell ref="C16:C17"/>
    <mergeCell ref="D16:D17"/>
    <mergeCell ref="E16:E17"/>
    <mergeCell ref="F16:F17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1:A12"/>
    <mergeCell ref="B11:B12"/>
    <mergeCell ref="C11:C12"/>
    <mergeCell ref="D11:D12"/>
    <mergeCell ref="E11:E12"/>
    <mergeCell ref="F11:F12"/>
  </mergeCells>
  <printOptions horizontalCentered="1"/>
  <pageMargins left="0.25" right="0.25" top="0.75" bottom="0.75" header="0.3" footer="0.3"/>
  <pageSetup horizontalDpi="600" verticalDpi="600" orientation="landscape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2" max="2" width="7.140625" style="0" customWidth="1"/>
    <col min="3" max="3" width="14.28125" style="0" customWidth="1"/>
    <col min="4" max="4" width="12.8515625" style="0" customWidth="1"/>
    <col min="5" max="5" width="23.28125" style="0" customWidth="1"/>
    <col min="6" max="6" width="21.00390625" style="0" customWidth="1"/>
  </cols>
  <sheetData>
    <row r="1" spans="1:2" ht="15">
      <c r="A1" s="3" t="str">
        <f>CompanyName&amp;" Customer Compliant"</f>
        <v>_________________ Customer Compliant</v>
      </c>
      <c r="B1" s="3"/>
    </row>
    <row r="2" spans="1:2" ht="15">
      <c r="A2" s="1" t="s">
        <v>74</v>
      </c>
      <c r="B2" s="1"/>
    </row>
    <row r="3" spans="1:2" ht="15">
      <c r="A3" s="19" t="s">
        <v>75</v>
      </c>
      <c r="B3" s="19"/>
    </row>
    <row r="4" spans="1:2" ht="15">
      <c r="A4" s="64"/>
      <c r="B4" s="64"/>
    </row>
    <row r="5" spans="1:6" ht="37.5" customHeight="1">
      <c r="A5" s="67" t="s">
        <v>77</v>
      </c>
      <c r="B5" s="67" t="s">
        <v>159</v>
      </c>
      <c r="C5" s="67" t="s">
        <v>76</v>
      </c>
      <c r="D5" s="67" t="s">
        <v>78</v>
      </c>
      <c r="E5" s="67" t="s">
        <v>79</v>
      </c>
      <c r="F5" s="67" t="s">
        <v>80</v>
      </c>
    </row>
    <row r="6" spans="1:6" ht="19.5" customHeight="1">
      <c r="A6" s="65">
        <v>1</v>
      </c>
      <c r="B6" s="65"/>
      <c r="C6" s="65"/>
      <c r="D6" s="65"/>
      <c r="E6" s="65"/>
      <c r="F6" s="65"/>
    </row>
    <row r="7" spans="1:6" ht="19.5" customHeight="1">
      <c r="A7" s="65">
        <v>2</v>
      </c>
      <c r="B7" s="65"/>
      <c r="C7" s="65"/>
      <c r="D7" s="65"/>
      <c r="E7" s="65"/>
      <c r="F7" s="65"/>
    </row>
    <row r="8" spans="1:6" ht="19.5" customHeight="1">
      <c r="A8" s="65">
        <v>3</v>
      </c>
      <c r="B8" s="65"/>
      <c r="C8" s="65"/>
      <c r="D8" s="65"/>
      <c r="E8" s="65"/>
      <c r="F8" s="65"/>
    </row>
    <row r="9" spans="1:6" ht="19.5" customHeight="1">
      <c r="A9" s="65">
        <v>4</v>
      </c>
      <c r="B9" s="65"/>
      <c r="C9" s="65"/>
      <c r="D9" s="65"/>
      <c r="E9" s="65"/>
      <c r="F9" s="65"/>
    </row>
    <row r="10" spans="1:6" ht="19.5" customHeight="1">
      <c r="A10" s="65">
        <v>5</v>
      </c>
      <c r="B10" s="65"/>
      <c r="C10" s="65"/>
      <c r="D10" s="65"/>
      <c r="E10" s="65"/>
      <c r="F10" s="65"/>
    </row>
    <row r="11" spans="1:6" ht="19.5" customHeight="1">
      <c r="A11" s="65">
        <v>6</v>
      </c>
      <c r="B11" s="65"/>
      <c r="C11" s="65"/>
      <c r="D11" s="65"/>
      <c r="E11" s="65"/>
      <c r="F11" s="65"/>
    </row>
    <row r="12" spans="1:6" ht="19.5" customHeight="1">
      <c r="A12" s="65">
        <v>7</v>
      </c>
      <c r="B12" s="65"/>
      <c r="C12" s="65"/>
      <c r="D12" s="65"/>
      <c r="E12" s="65"/>
      <c r="F12" s="65"/>
    </row>
    <row r="13" spans="1:6" ht="19.5" customHeight="1">
      <c r="A13" s="65">
        <v>8</v>
      </c>
      <c r="B13" s="65"/>
      <c r="C13" s="65"/>
      <c r="D13" s="65"/>
      <c r="E13" s="65"/>
      <c r="F13" s="65"/>
    </row>
    <row r="14" spans="1:6" ht="19.5" customHeight="1">
      <c r="A14" s="65">
        <v>9</v>
      </c>
      <c r="B14" s="65"/>
      <c r="C14" s="65"/>
      <c r="D14" s="65"/>
      <c r="E14" s="65"/>
      <c r="F14" s="65"/>
    </row>
    <row r="15" spans="1:6" ht="19.5" customHeight="1">
      <c r="A15" s="65">
        <v>10</v>
      </c>
      <c r="B15" s="65"/>
      <c r="C15" s="65"/>
      <c r="D15" s="65"/>
      <c r="E15" s="65"/>
      <c r="F15" s="65"/>
    </row>
    <row r="16" spans="1:6" ht="19.5" customHeight="1">
      <c r="A16" s="65">
        <v>11</v>
      </c>
      <c r="B16" s="65"/>
      <c r="C16" s="65"/>
      <c r="D16" s="65"/>
      <c r="E16" s="65"/>
      <c r="F16" s="65"/>
    </row>
    <row r="17" spans="1:6" ht="19.5" customHeight="1">
      <c r="A17" s="65">
        <v>12</v>
      </c>
      <c r="B17" s="65"/>
      <c r="C17" s="65"/>
      <c r="D17" s="65"/>
      <c r="E17" s="65"/>
      <c r="F17" s="65"/>
    </row>
    <row r="18" spans="1:6" ht="19.5" customHeight="1">
      <c r="A18" s="65">
        <v>13</v>
      </c>
      <c r="B18" s="65"/>
      <c r="C18" s="65"/>
      <c r="D18" s="65"/>
      <c r="E18" s="65"/>
      <c r="F18" s="65"/>
    </row>
    <row r="19" spans="1:6" ht="19.5" customHeight="1">
      <c r="A19" s="65">
        <v>14</v>
      </c>
      <c r="B19" s="65"/>
      <c r="C19" s="65"/>
      <c r="D19" s="65"/>
      <c r="E19" s="65"/>
      <c r="F19" s="65"/>
    </row>
    <row r="20" spans="1:6" ht="19.5" customHeight="1">
      <c r="A20" s="65">
        <v>15</v>
      </c>
      <c r="B20" s="65"/>
      <c r="C20" s="65"/>
      <c r="D20" s="65"/>
      <c r="E20" s="65"/>
      <c r="F20" s="65"/>
    </row>
    <row r="21" spans="1:6" ht="19.5" customHeight="1">
      <c r="A21" s="65">
        <v>16</v>
      </c>
      <c r="B21" s="65"/>
      <c r="C21" s="65"/>
      <c r="D21" s="65"/>
      <c r="E21" s="65"/>
      <c r="F21" s="65"/>
    </row>
    <row r="22" spans="1:6" ht="19.5" customHeight="1">
      <c r="A22" s="65">
        <v>17</v>
      </c>
      <c r="B22" s="65"/>
      <c r="C22" s="65"/>
      <c r="D22" s="65"/>
      <c r="E22" s="65"/>
      <c r="F22" s="65"/>
    </row>
    <row r="23" spans="1:6" ht="19.5" customHeight="1">
      <c r="A23" s="65">
        <v>18</v>
      </c>
      <c r="B23" s="65"/>
      <c r="C23" s="65"/>
      <c r="D23" s="65"/>
      <c r="E23" s="65"/>
      <c r="F23" s="65"/>
    </row>
    <row r="24" spans="1:6" ht="19.5" customHeight="1">
      <c r="A24" s="65">
        <v>19</v>
      </c>
      <c r="B24" s="65"/>
      <c r="C24" s="65"/>
      <c r="D24" s="65"/>
      <c r="E24" s="65"/>
      <c r="F24" s="65"/>
    </row>
    <row r="25" spans="1:6" ht="19.5" customHeight="1">
      <c r="A25" s="65">
        <v>20</v>
      </c>
      <c r="B25" s="65"/>
      <c r="C25" s="65"/>
      <c r="D25" s="65"/>
      <c r="E25" s="65"/>
      <c r="F25" s="65"/>
    </row>
    <row r="26" spans="1:6" ht="19.5" customHeight="1">
      <c r="A26" s="65">
        <v>21</v>
      </c>
      <c r="B26" s="65"/>
      <c r="C26" s="65"/>
      <c r="D26" s="65"/>
      <c r="E26" s="65"/>
      <c r="F26" s="65"/>
    </row>
    <row r="27" spans="1:6" ht="19.5" customHeight="1">
      <c r="A27" s="65">
        <v>22</v>
      </c>
      <c r="B27" s="65"/>
      <c r="C27" s="65"/>
      <c r="D27" s="65"/>
      <c r="E27" s="65"/>
      <c r="F27" s="65"/>
    </row>
    <row r="28" spans="1:6" ht="19.5" customHeight="1">
      <c r="A28" s="65">
        <v>23</v>
      </c>
      <c r="B28" s="65"/>
      <c r="C28" s="65"/>
      <c r="D28" s="65"/>
      <c r="E28" s="65"/>
      <c r="F28" s="65"/>
    </row>
    <row r="29" spans="1:6" ht="19.5" customHeight="1">
      <c r="A29" s="65">
        <v>24</v>
      </c>
      <c r="B29" s="65"/>
      <c r="C29" s="65"/>
      <c r="D29" s="65"/>
      <c r="E29" s="65"/>
      <c r="F29" s="65"/>
    </row>
    <row r="30" spans="1:6" ht="19.5" customHeight="1">
      <c r="A30" s="65">
        <v>25</v>
      </c>
      <c r="B30" s="65"/>
      <c r="C30" s="65"/>
      <c r="D30" s="65"/>
      <c r="E30" s="65"/>
      <c r="F30" s="65"/>
    </row>
    <row r="31" spans="1:6" ht="19.5" customHeight="1">
      <c r="A31" s="65">
        <v>26</v>
      </c>
      <c r="B31" s="65"/>
      <c r="C31" s="65"/>
      <c r="D31" s="65"/>
      <c r="E31" s="65"/>
      <c r="F31" s="65"/>
    </row>
    <row r="32" spans="1:6" ht="19.5" customHeight="1">
      <c r="A32" s="65">
        <v>27</v>
      </c>
      <c r="B32" s="65"/>
      <c r="C32" s="65"/>
      <c r="D32" s="65"/>
      <c r="E32" s="65"/>
      <c r="F32" s="65"/>
    </row>
    <row r="33" spans="1:6" ht="19.5" customHeight="1">
      <c r="A33" s="65">
        <v>28</v>
      </c>
      <c r="B33" s="65"/>
      <c r="C33" s="65"/>
      <c r="D33" s="65"/>
      <c r="E33" s="65"/>
      <c r="F33" s="65"/>
    </row>
    <row r="34" spans="1:6" ht="19.5" customHeight="1">
      <c r="A34" s="65">
        <v>29</v>
      </c>
      <c r="B34" s="65"/>
      <c r="C34" s="65"/>
      <c r="D34" s="65"/>
      <c r="E34" s="65"/>
      <c r="F34" s="65"/>
    </row>
    <row r="35" spans="1:6" ht="19.5" customHeight="1">
      <c r="A35" s="65">
        <v>30</v>
      </c>
      <c r="B35" s="65"/>
      <c r="C35" s="65"/>
      <c r="D35" s="65"/>
      <c r="E35" s="65"/>
      <c r="F35" s="65"/>
    </row>
    <row r="36" spans="1:6" ht="19.5" customHeight="1">
      <c r="A36" s="65">
        <v>31</v>
      </c>
      <c r="B36" s="65"/>
      <c r="C36" s="65"/>
      <c r="D36" s="65"/>
      <c r="E36" s="65"/>
      <c r="F36" s="65"/>
    </row>
  </sheetData>
  <sheetProtection/>
  <printOptions horizontalCentered="1"/>
  <pageMargins left="0.25" right="0.25" top="0.75" bottom="0.75" header="0.3" footer="0.3"/>
  <pageSetup horizontalDpi="600" verticalDpi="600" orientation="portrait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1" sqref="A1"/>
    </sheetView>
  </sheetViews>
  <sheetFormatPr defaultColWidth="11.421875" defaultRowHeight="15"/>
  <cols>
    <col min="1" max="1" width="37.140625" style="0" customWidth="1"/>
    <col min="2" max="2" width="9.140625" style="0" bestFit="1" customWidth="1"/>
    <col min="3" max="3" width="7.00390625" style="0" bestFit="1" customWidth="1"/>
    <col min="4" max="4" width="29.00390625" style="0" customWidth="1"/>
    <col min="5" max="5" width="10.28125" style="0" customWidth="1"/>
  </cols>
  <sheetData>
    <row r="1" spans="1:5" ht="15">
      <c r="A1" s="3" t="str">
        <f>Instructions!B9&amp;" Facility Daily Inspection Log"</f>
        <v>_________________ Facility Daily Inspection Log</v>
      </c>
      <c r="D1" s="115" t="s">
        <v>405</v>
      </c>
      <c r="E1" s="115"/>
    </row>
    <row r="2" spans="1:5" ht="15">
      <c r="A2" s="1" t="s">
        <v>391</v>
      </c>
      <c r="D2" s="11" t="s">
        <v>368</v>
      </c>
      <c r="E2" s="32"/>
    </row>
    <row r="3" ht="11.25" customHeight="1">
      <c r="A3" s="12" t="s">
        <v>369</v>
      </c>
    </row>
    <row r="4" ht="3" customHeight="1">
      <c r="A4" s="1"/>
    </row>
    <row r="5" spans="1:5" ht="24">
      <c r="A5" s="4" t="s">
        <v>400</v>
      </c>
      <c r="B5" s="5" t="s">
        <v>392</v>
      </c>
      <c r="C5" s="5" t="s">
        <v>378</v>
      </c>
      <c r="D5" s="5" t="s">
        <v>380</v>
      </c>
      <c r="E5" s="5" t="s">
        <v>378</v>
      </c>
    </row>
    <row r="6" spans="1:5" ht="15">
      <c r="A6" s="6" t="s">
        <v>191</v>
      </c>
      <c r="B6" s="7" t="s">
        <v>382</v>
      </c>
      <c r="C6" s="7"/>
      <c r="D6" s="7"/>
      <c r="E6" s="7"/>
    </row>
    <row r="7" spans="1:5" ht="15">
      <c r="A7" s="6" t="s">
        <v>192</v>
      </c>
      <c r="B7" s="7" t="s">
        <v>382</v>
      </c>
      <c r="C7" s="7"/>
      <c r="D7" s="7"/>
      <c r="E7" s="7"/>
    </row>
    <row r="8" spans="1:5" ht="15">
      <c r="A8" s="6" t="s">
        <v>395</v>
      </c>
      <c r="B8" s="7" t="s">
        <v>382</v>
      </c>
      <c r="C8" s="7"/>
      <c r="D8" s="7"/>
      <c r="E8" s="7"/>
    </row>
    <row r="9" spans="1:5" ht="15">
      <c r="A9" s="6" t="s">
        <v>381</v>
      </c>
      <c r="B9" s="7" t="s">
        <v>382</v>
      </c>
      <c r="C9" s="7"/>
      <c r="D9" s="6"/>
      <c r="E9" s="6"/>
    </row>
    <row r="10" spans="1:5" ht="15">
      <c r="A10" s="6" t="s">
        <v>193</v>
      </c>
      <c r="B10" s="7" t="s">
        <v>382</v>
      </c>
      <c r="C10" s="7"/>
      <c r="D10" s="7"/>
      <c r="E10" s="7"/>
    </row>
    <row r="11" spans="1:5" ht="15">
      <c r="A11" s="6" t="s">
        <v>200</v>
      </c>
      <c r="B11" s="7" t="s">
        <v>382</v>
      </c>
      <c r="C11" s="7"/>
      <c r="D11" s="6"/>
      <c r="E11" s="6"/>
    </row>
    <row r="12" spans="1:5" ht="15">
      <c r="A12" s="6" t="s">
        <v>201</v>
      </c>
      <c r="B12" s="7" t="s">
        <v>382</v>
      </c>
      <c r="C12" s="7"/>
      <c r="D12" s="6"/>
      <c r="E12" s="6"/>
    </row>
    <row r="13" spans="1:5" ht="15">
      <c r="A13" s="6" t="s">
        <v>202</v>
      </c>
      <c r="B13" s="7" t="s">
        <v>382</v>
      </c>
      <c r="C13" s="7"/>
      <c r="D13" s="6"/>
      <c r="E13" s="6"/>
    </row>
    <row r="14" spans="1:5" ht="15">
      <c r="A14" s="6" t="s">
        <v>383</v>
      </c>
      <c r="B14" s="7" t="s">
        <v>382</v>
      </c>
      <c r="C14" s="7"/>
      <c r="D14" s="6"/>
      <c r="E14" s="6"/>
    </row>
    <row r="15" spans="1:5" ht="15">
      <c r="A15" s="6" t="s">
        <v>384</v>
      </c>
      <c r="B15" s="7" t="s">
        <v>382</v>
      </c>
      <c r="C15" s="7"/>
      <c r="D15" s="6"/>
      <c r="E15" s="6"/>
    </row>
    <row r="16" spans="1:5" ht="15" customHeight="1">
      <c r="A16" s="6" t="s">
        <v>385</v>
      </c>
      <c r="B16" s="7" t="s">
        <v>382</v>
      </c>
      <c r="C16" s="7"/>
      <c r="D16" s="6"/>
      <c r="E16" s="6"/>
    </row>
    <row r="17" spans="1:5" ht="15">
      <c r="A17" s="6" t="s">
        <v>386</v>
      </c>
      <c r="B17" s="7" t="s">
        <v>382</v>
      </c>
      <c r="C17" s="7"/>
      <c r="D17" s="6"/>
      <c r="E17" s="6"/>
    </row>
    <row r="18" spans="1:5" ht="15">
      <c r="A18" s="6" t="s">
        <v>387</v>
      </c>
      <c r="B18" s="7" t="s">
        <v>382</v>
      </c>
      <c r="C18" s="7"/>
      <c r="D18" s="6"/>
      <c r="E18" s="6"/>
    </row>
    <row r="19" spans="1:5" ht="15">
      <c r="A19" s="6"/>
      <c r="B19" s="7"/>
      <c r="C19" s="7"/>
      <c r="D19" s="6"/>
      <c r="E19" s="6"/>
    </row>
    <row r="20" spans="1:5" ht="16.5" customHeight="1">
      <c r="A20" s="6" t="s">
        <v>396</v>
      </c>
      <c r="B20" s="7" t="s">
        <v>382</v>
      </c>
      <c r="C20" s="7"/>
      <c r="D20" s="6"/>
      <c r="E20" s="6"/>
    </row>
    <row r="21" spans="1:5" ht="15">
      <c r="A21" s="6" t="s">
        <v>388</v>
      </c>
      <c r="B21" s="7" t="s">
        <v>382</v>
      </c>
      <c r="C21" s="7"/>
      <c r="D21" s="6"/>
      <c r="E21" s="6"/>
    </row>
    <row r="22" spans="1:5" ht="15">
      <c r="A22" s="6" t="s">
        <v>393</v>
      </c>
      <c r="B22" s="7" t="s">
        <v>382</v>
      </c>
      <c r="C22" s="7"/>
      <c r="D22" s="6"/>
      <c r="E22" s="6"/>
    </row>
    <row r="23" spans="1:5" ht="10.5" customHeight="1">
      <c r="A23" s="6"/>
      <c r="B23" s="7"/>
      <c r="C23" s="7"/>
      <c r="D23" s="6"/>
      <c r="E23" s="6"/>
    </row>
    <row r="24" spans="1:5" ht="13.5" customHeight="1">
      <c r="A24" s="6" t="s">
        <v>389</v>
      </c>
      <c r="B24" s="7" t="s">
        <v>382</v>
      </c>
      <c r="C24" s="7"/>
      <c r="D24" s="6"/>
      <c r="E24" s="6"/>
    </row>
    <row r="25" spans="1:5" ht="15">
      <c r="A25" s="6" t="s">
        <v>390</v>
      </c>
      <c r="B25" s="7" t="s">
        <v>382</v>
      </c>
      <c r="C25" s="7"/>
      <c r="D25" s="6"/>
      <c r="E25" s="6"/>
    </row>
    <row r="26" spans="1:5" ht="15">
      <c r="A26" s="6" t="s">
        <v>370</v>
      </c>
      <c r="B26" s="7" t="s">
        <v>382</v>
      </c>
      <c r="C26" s="7"/>
      <c r="D26" s="6"/>
      <c r="E26" s="6"/>
    </row>
    <row r="27" spans="1:5" ht="15">
      <c r="A27" s="6" t="s">
        <v>394</v>
      </c>
      <c r="B27" s="7" t="s">
        <v>382</v>
      </c>
      <c r="C27" s="7"/>
      <c r="D27" s="6"/>
      <c r="E27" s="6"/>
    </row>
    <row r="28" spans="1:5" ht="15">
      <c r="A28" s="8"/>
      <c r="B28" s="8"/>
      <c r="C28" s="8"/>
      <c r="D28" s="8"/>
      <c r="E28" s="8"/>
    </row>
    <row r="29" spans="1:5" ht="13.5" customHeight="1">
      <c r="A29" s="6" t="s">
        <v>397</v>
      </c>
      <c r="B29" s="7" t="s">
        <v>382</v>
      </c>
      <c r="C29" s="7"/>
      <c r="D29" s="6"/>
      <c r="E29" s="6"/>
    </row>
    <row r="30" spans="1:5" ht="15">
      <c r="A30" s="6" t="s">
        <v>398</v>
      </c>
      <c r="B30" s="7" t="s">
        <v>382</v>
      </c>
      <c r="C30" s="7"/>
      <c r="D30" s="6"/>
      <c r="E30" s="6"/>
    </row>
    <row r="31" spans="1:5" ht="15">
      <c r="A31" s="6" t="s">
        <v>399</v>
      </c>
      <c r="B31" s="7" t="s">
        <v>382</v>
      </c>
      <c r="C31" s="7"/>
      <c r="D31" s="6"/>
      <c r="E31" s="6"/>
    </row>
  </sheetData>
  <sheetProtection/>
  <mergeCells count="1">
    <mergeCell ref="D1:E1"/>
  </mergeCells>
  <printOptions horizontalCentered="1"/>
  <pageMargins left="0.25" right="0.25" top="0.75" bottom="0.75" header="0.3" footer="0.3"/>
  <pageSetup horizontalDpi="600" verticalDpi="600" orientation="portrait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showGridLines="0" zoomScale="75" zoomScaleNormal="75" workbookViewId="0" topLeftCell="A1">
      <selection activeCell="A1" sqref="A1"/>
    </sheetView>
  </sheetViews>
  <sheetFormatPr defaultColWidth="11.421875" defaultRowHeight="15"/>
  <cols>
    <col min="1" max="4" width="11.421875" style="37" customWidth="1"/>
    <col min="5" max="5" width="5.8515625" style="37" customWidth="1"/>
    <col min="6" max="16384" width="11.421875" style="37" customWidth="1"/>
  </cols>
  <sheetData>
    <row r="1" ht="15.75">
      <c r="A1" s="79" t="str">
        <f>"Pest Control Map for "&amp;Instructions!B9</f>
        <v>Pest Control Map for _________________</v>
      </c>
    </row>
    <row r="4" spans="2:8" ht="12.75">
      <c r="B4" s="48"/>
      <c r="C4" s="48"/>
      <c r="D4" s="49"/>
      <c r="E4" s="47"/>
      <c r="F4" s="48"/>
      <c r="G4" s="47"/>
      <c r="H4" s="47"/>
    </row>
    <row r="5" spans="2:8" ht="12.75">
      <c r="B5" s="43"/>
      <c r="C5" s="43"/>
      <c r="D5" s="42"/>
      <c r="E5" s="41"/>
      <c r="F5" s="43"/>
      <c r="G5" s="41"/>
      <c r="H5" s="41"/>
    </row>
    <row r="6" spans="2:8" ht="12.75">
      <c r="B6" s="43"/>
      <c r="C6" s="43"/>
      <c r="D6" s="42"/>
      <c r="E6" s="41"/>
      <c r="F6" s="43"/>
      <c r="G6" s="41"/>
      <c r="H6" s="41"/>
    </row>
    <row r="7" spans="2:8" ht="12.75">
      <c r="B7" s="43"/>
      <c r="C7" s="43"/>
      <c r="D7" s="42"/>
      <c r="E7" s="41"/>
      <c r="F7" s="43"/>
      <c r="G7" s="41" t="s">
        <v>151</v>
      </c>
      <c r="H7" s="41"/>
    </row>
    <row r="8" spans="2:8" ht="12.75">
      <c r="B8" s="43"/>
      <c r="C8" s="43"/>
      <c r="D8" s="42"/>
      <c r="E8" s="41"/>
      <c r="F8" s="43"/>
      <c r="G8" s="41"/>
      <c r="H8" s="41"/>
    </row>
    <row r="9" spans="2:8" ht="12.75">
      <c r="B9" s="43"/>
      <c r="C9" s="43"/>
      <c r="D9" s="42"/>
      <c r="E9" s="41"/>
      <c r="F9" s="43"/>
      <c r="G9" s="41"/>
      <c r="H9" s="41"/>
    </row>
    <row r="10" spans="2:8" ht="12.75">
      <c r="B10" s="43"/>
      <c r="C10" s="43"/>
      <c r="D10" s="42"/>
      <c r="E10" s="41"/>
      <c r="F10" s="40"/>
      <c r="G10" s="38"/>
      <c r="H10" s="41"/>
    </row>
    <row r="11" spans="2:8" ht="12.75">
      <c r="B11" s="43"/>
      <c r="C11" s="43"/>
      <c r="D11" s="42"/>
      <c r="E11" s="41"/>
      <c r="F11" s="48"/>
      <c r="G11" s="47"/>
      <c r="H11" s="41"/>
    </row>
    <row r="12" spans="2:8" ht="12.75">
      <c r="B12" s="43"/>
      <c r="C12" s="43"/>
      <c r="D12" s="42" t="s">
        <v>150</v>
      </c>
      <c r="E12" s="41"/>
      <c r="F12" s="43"/>
      <c r="G12" s="41"/>
      <c r="H12" s="41"/>
    </row>
    <row r="13" spans="2:8" ht="12.75">
      <c r="B13" s="43"/>
      <c r="C13" s="43"/>
      <c r="D13" s="42"/>
      <c r="E13" s="41"/>
      <c r="F13" s="43"/>
      <c r="G13" s="41"/>
      <c r="H13" s="41"/>
    </row>
    <row r="14" spans="2:8" ht="12.75">
      <c r="B14" s="43"/>
      <c r="C14" s="43"/>
      <c r="D14" s="42"/>
      <c r="E14" s="41"/>
      <c r="F14" s="43"/>
      <c r="G14" s="41" t="s">
        <v>149</v>
      </c>
      <c r="H14" s="41"/>
    </row>
    <row r="15" spans="2:8" ht="12.75">
      <c r="B15" s="43"/>
      <c r="C15" s="43"/>
      <c r="D15" s="42"/>
      <c r="E15" s="41"/>
      <c r="F15" s="43"/>
      <c r="G15" s="41"/>
      <c r="H15" s="41"/>
    </row>
    <row r="16" spans="2:8" ht="12.75">
      <c r="B16" s="43"/>
      <c r="C16" s="43"/>
      <c r="D16" s="42"/>
      <c r="E16" s="41"/>
      <c r="F16" s="43"/>
      <c r="G16" s="41"/>
      <c r="H16" s="41"/>
    </row>
    <row r="17" spans="2:8" ht="12.75">
      <c r="B17" s="43"/>
      <c r="C17" s="40"/>
      <c r="D17" s="39"/>
      <c r="E17" s="38"/>
      <c r="F17" s="40"/>
      <c r="G17" s="38"/>
      <c r="H17" s="41"/>
    </row>
    <row r="18" spans="2:8" ht="12.75">
      <c r="B18" s="43"/>
      <c r="C18" s="42"/>
      <c r="D18" s="42"/>
      <c r="E18" s="42"/>
      <c r="F18" s="42"/>
      <c r="G18" s="42"/>
      <c r="H18" s="41"/>
    </row>
    <row r="19" spans="2:8" ht="12.75">
      <c r="B19" s="43"/>
      <c r="C19" s="42"/>
      <c r="D19" s="42"/>
      <c r="E19" s="42"/>
      <c r="F19" s="42"/>
      <c r="G19" s="42"/>
      <c r="H19" s="41"/>
    </row>
    <row r="20" spans="2:8" ht="12.75">
      <c r="B20" s="43"/>
      <c r="C20" s="42"/>
      <c r="D20" s="42"/>
      <c r="E20" s="42"/>
      <c r="F20" s="42"/>
      <c r="G20" s="42"/>
      <c r="H20" s="41"/>
    </row>
    <row r="21" spans="2:8" ht="12.75">
      <c r="B21" s="43"/>
      <c r="C21" s="42"/>
      <c r="D21" s="42"/>
      <c r="E21" s="42"/>
      <c r="F21" s="42"/>
      <c r="G21" s="42"/>
      <c r="H21" s="41"/>
    </row>
    <row r="22" spans="2:8" ht="12.75">
      <c r="B22" s="43"/>
      <c r="C22" s="42"/>
      <c r="D22" s="42"/>
      <c r="E22" s="42"/>
      <c r="F22" s="42"/>
      <c r="G22" s="42"/>
      <c r="H22" s="41"/>
    </row>
    <row r="23" spans="1:8" ht="12.75">
      <c r="A23" s="37" t="s">
        <v>148</v>
      </c>
      <c r="B23" s="43"/>
      <c r="C23" s="42"/>
      <c r="D23" s="42"/>
      <c r="E23" s="42"/>
      <c r="F23" s="42"/>
      <c r="G23" s="42"/>
      <c r="H23" s="41"/>
    </row>
    <row r="24" spans="2:8" ht="12.75">
      <c r="B24" s="43"/>
      <c r="C24" s="42"/>
      <c r="D24" s="42"/>
      <c r="E24" s="42"/>
      <c r="F24" s="42"/>
      <c r="G24" s="42"/>
      <c r="H24" s="41"/>
    </row>
    <row r="25" spans="2:8" ht="12.75">
      <c r="B25" s="43"/>
      <c r="C25" s="42"/>
      <c r="D25" s="42"/>
      <c r="E25" s="42"/>
      <c r="F25" s="42"/>
      <c r="G25" s="42"/>
      <c r="H25" s="41"/>
    </row>
    <row r="26" spans="2:8" ht="12.75">
      <c r="B26" s="43"/>
      <c r="C26" s="42"/>
      <c r="D26" s="42"/>
      <c r="E26" s="42"/>
      <c r="F26" s="42"/>
      <c r="G26" s="42"/>
      <c r="H26" s="41"/>
    </row>
    <row r="27" spans="2:8" ht="12.75">
      <c r="B27" s="43"/>
      <c r="C27" s="42"/>
      <c r="D27" s="42"/>
      <c r="E27" s="42"/>
      <c r="F27" s="42"/>
      <c r="G27" s="42"/>
      <c r="H27" s="41"/>
    </row>
    <row r="28" spans="2:8" ht="12.75">
      <c r="B28" s="43"/>
      <c r="C28" s="42"/>
      <c r="D28" s="42"/>
      <c r="E28" s="42"/>
      <c r="F28" s="42"/>
      <c r="G28" s="42"/>
      <c r="H28" s="41"/>
    </row>
    <row r="29" spans="2:8" ht="12.75">
      <c r="B29" s="43"/>
      <c r="C29" s="42"/>
      <c r="D29" s="42"/>
      <c r="E29" s="42"/>
      <c r="F29" s="42"/>
      <c r="G29" s="42"/>
      <c r="H29" s="41"/>
    </row>
    <row r="30" spans="2:8" ht="12.75">
      <c r="B30" s="46"/>
      <c r="C30" s="42"/>
      <c r="D30" s="42"/>
      <c r="E30" s="42"/>
      <c r="F30" s="42"/>
      <c r="G30" s="42"/>
      <c r="H30" s="41"/>
    </row>
    <row r="31" spans="2:8" ht="12.75">
      <c r="B31" s="45"/>
      <c r="C31" s="42"/>
      <c r="D31" s="42"/>
      <c r="E31" s="42"/>
      <c r="F31" s="42"/>
      <c r="G31" s="42"/>
      <c r="H31" s="41"/>
    </row>
    <row r="32" spans="2:8" ht="12.75">
      <c r="B32" s="45"/>
      <c r="C32" s="42"/>
      <c r="D32" s="42"/>
      <c r="E32" s="42"/>
      <c r="F32" s="42"/>
      <c r="G32" s="42"/>
      <c r="H32" s="41"/>
    </row>
    <row r="33" spans="2:8" ht="12.75">
      <c r="B33" s="45" t="s">
        <v>39</v>
      </c>
      <c r="C33" s="42"/>
      <c r="D33" s="42"/>
      <c r="E33" s="42"/>
      <c r="F33" s="42"/>
      <c r="G33" s="42"/>
      <c r="H33" s="41"/>
    </row>
    <row r="34" spans="2:8" ht="12.75">
      <c r="B34" s="45"/>
      <c r="C34" s="42"/>
      <c r="D34" s="42"/>
      <c r="E34" s="42"/>
      <c r="F34" s="42"/>
      <c r="G34" s="42"/>
      <c r="H34" s="41"/>
    </row>
    <row r="35" spans="2:8" ht="12.75">
      <c r="B35" s="45"/>
      <c r="C35" s="42"/>
      <c r="D35" s="42"/>
      <c r="E35" s="42"/>
      <c r="F35" s="42"/>
      <c r="G35" s="42"/>
      <c r="H35" s="41"/>
    </row>
    <row r="36" spans="2:8" ht="12.75">
      <c r="B36" s="44"/>
      <c r="C36" s="42"/>
      <c r="D36" s="42"/>
      <c r="E36" s="42"/>
      <c r="F36" s="42"/>
      <c r="G36" s="42"/>
      <c r="H36" s="41"/>
    </row>
    <row r="37" spans="2:8" ht="12.75">
      <c r="B37" s="43"/>
      <c r="C37" s="42"/>
      <c r="D37" s="42"/>
      <c r="E37" s="42"/>
      <c r="F37" s="42"/>
      <c r="G37" s="42"/>
      <c r="H37" s="41"/>
    </row>
    <row r="38" spans="2:8" ht="12.75">
      <c r="B38" s="43"/>
      <c r="C38" s="42"/>
      <c r="D38" s="42"/>
      <c r="E38" s="42"/>
      <c r="F38" s="42"/>
      <c r="G38" s="42"/>
      <c r="H38" s="41"/>
    </row>
    <row r="39" spans="2:8" ht="12.75">
      <c r="B39" s="43"/>
      <c r="C39" s="42"/>
      <c r="D39" s="42"/>
      <c r="E39" s="42"/>
      <c r="F39" s="42"/>
      <c r="G39" s="42"/>
      <c r="H39" s="41"/>
    </row>
    <row r="40" spans="2:8" ht="12.75">
      <c r="B40" s="43"/>
      <c r="C40" s="42"/>
      <c r="D40" s="42"/>
      <c r="E40" s="42"/>
      <c r="F40" s="42"/>
      <c r="G40" s="42"/>
      <c r="H40" s="41"/>
    </row>
    <row r="41" spans="2:8" ht="12.75">
      <c r="B41" s="43"/>
      <c r="C41" s="42"/>
      <c r="D41" s="42"/>
      <c r="E41" s="42"/>
      <c r="F41" s="42"/>
      <c r="G41" s="42"/>
      <c r="H41" s="41"/>
    </row>
    <row r="42" spans="2:8" ht="12.75">
      <c r="B42" s="43"/>
      <c r="C42" s="42"/>
      <c r="D42" s="42"/>
      <c r="E42" s="42"/>
      <c r="F42" s="42"/>
      <c r="G42" s="42"/>
      <c r="H42" s="41"/>
    </row>
    <row r="43" spans="2:8" ht="12.75">
      <c r="B43" s="43"/>
      <c r="C43" s="42"/>
      <c r="D43" s="42"/>
      <c r="E43" s="42"/>
      <c r="F43" s="42"/>
      <c r="G43" s="42"/>
      <c r="H43" s="41"/>
    </row>
    <row r="44" spans="2:8" ht="12.75">
      <c r="B44" s="40"/>
      <c r="C44" s="39"/>
      <c r="D44" s="39" t="s">
        <v>40</v>
      </c>
      <c r="E44" s="39"/>
      <c r="F44" s="39"/>
      <c r="G44" s="39"/>
      <c r="H44" s="38"/>
    </row>
    <row r="47" ht="12.75">
      <c r="D47" s="37" t="s">
        <v>147</v>
      </c>
    </row>
  </sheetData>
  <sheetProtection/>
  <printOptions horizontalCentered="1"/>
  <pageMargins left="0.25" right="0.25" top="0.75" bottom="0.75" header="0.3" footer="0.3"/>
  <pageSetup orientation="portrait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59"/>
  <sheetViews>
    <sheetView workbookViewId="0" topLeftCell="A1">
      <selection activeCell="A1" sqref="A1"/>
    </sheetView>
  </sheetViews>
  <sheetFormatPr defaultColWidth="11.421875" defaultRowHeight="15"/>
  <cols>
    <col min="1" max="1" width="99.7109375" style="0" customWidth="1"/>
  </cols>
  <sheetData>
    <row r="1" ht="15">
      <c r="A1" s="3" t="str">
        <f>Instructions!B9&amp;" Food security policies"</f>
        <v>_________________ Food security policies</v>
      </c>
    </row>
    <row r="2" ht="15">
      <c r="A2" s="1" t="s">
        <v>308</v>
      </c>
    </row>
    <row r="3" ht="15">
      <c r="A3" s="19" t="s">
        <v>270</v>
      </c>
    </row>
    <row r="4" ht="15">
      <c r="A4" s="20"/>
    </row>
    <row r="5" ht="15" customHeight="1">
      <c r="A5" s="14" t="s">
        <v>344</v>
      </c>
    </row>
    <row r="6" ht="15" customHeight="1">
      <c r="A6" t="s">
        <v>345</v>
      </c>
    </row>
    <row r="7" ht="15" customHeight="1">
      <c r="A7" t="s">
        <v>205</v>
      </c>
    </row>
    <row r="8" ht="15" customHeight="1">
      <c r="A8" s="20"/>
    </row>
    <row r="9" ht="15" customHeight="1">
      <c r="A9" s="14" t="s">
        <v>346</v>
      </c>
    </row>
    <row r="10" ht="15" customHeight="1">
      <c r="A10" t="s">
        <v>269</v>
      </c>
    </row>
    <row r="11" ht="15" customHeight="1"/>
    <row r="12" ht="15" customHeight="1">
      <c r="A12" s="14" t="s">
        <v>309</v>
      </c>
    </row>
    <row r="13" ht="15" customHeight="1">
      <c r="A13" t="s">
        <v>314</v>
      </c>
    </row>
    <row r="14" ht="15" customHeight="1">
      <c r="A14" t="s">
        <v>312</v>
      </c>
    </row>
    <row r="15" ht="15" customHeight="1">
      <c r="A15" t="s">
        <v>313</v>
      </c>
    </row>
    <row r="16" ht="15" customHeight="1">
      <c r="A16" t="s">
        <v>315</v>
      </c>
    </row>
    <row r="17" ht="15" customHeight="1"/>
    <row r="18" ht="15" customHeight="1">
      <c r="A18" s="14" t="s">
        <v>310</v>
      </c>
    </row>
    <row r="19" ht="15" customHeight="1">
      <c r="A19" t="s">
        <v>316</v>
      </c>
    </row>
    <row r="20" ht="15" customHeight="1"/>
    <row r="21" ht="15" customHeight="1">
      <c r="A21" s="14" t="s">
        <v>317</v>
      </c>
    </row>
    <row r="22" ht="15" customHeight="1">
      <c r="A22" t="s">
        <v>316</v>
      </c>
    </row>
    <row r="23" ht="15" customHeight="1">
      <c r="A23" t="s">
        <v>318</v>
      </c>
    </row>
    <row r="24" ht="15" customHeight="1">
      <c r="A24" t="s">
        <v>319</v>
      </c>
    </row>
    <row r="25" ht="15" customHeight="1"/>
    <row r="26" ht="15" customHeight="1">
      <c r="A26" s="14" t="s">
        <v>134</v>
      </c>
    </row>
    <row r="27" ht="15" customHeight="1">
      <c r="A27" t="s">
        <v>135</v>
      </c>
    </row>
    <row r="28" ht="15" customHeight="1">
      <c r="A28" t="s">
        <v>137</v>
      </c>
    </row>
    <row r="29" ht="15" customHeight="1">
      <c r="A29" t="s">
        <v>128</v>
      </c>
    </row>
    <row r="30" ht="15" customHeight="1">
      <c r="A30" t="s">
        <v>127</v>
      </c>
    </row>
    <row r="31" ht="15" customHeight="1">
      <c r="A31" t="s">
        <v>126</v>
      </c>
    </row>
    <row r="32" ht="15" customHeight="1">
      <c r="A32" t="s">
        <v>125</v>
      </c>
    </row>
    <row r="33" ht="15" customHeight="1">
      <c r="A33" t="s">
        <v>124</v>
      </c>
    </row>
    <row r="34" ht="15" customHeight="1">
      <c r="A34" t="s">
        <v>141</v>
      </c>
    </row>
    <row r="35" ht="15" customHeight="1"/>
    <row r="36" ht="15" customHeight="1">
      <c r="A36" s="14" t="s">
        <v>311</v>
      </c>
    </row>
    <row r="37" ht="15" customHeight="1">
      <c r="A37" t="s">
        <v>246</v>
      </c>
    </row>
    <row r="38" ht="15" customHeight="1">
      <c r="A38" t="s">
        <v>320</v>
      </c>
    </row>
    <row r="39" ht="15" customHeight="1">
      <c r="A39" t="s">
        <v>143</v>
      </c>
    </row>
    <row r="40" ht="15" customHeight="1"/>
    <row r="41" ht="15" customHeight="1">
      <c r="A41" s="14" t="s">
        <v>331</v>
      </c>
    </row>
    <row r="42" ht="15" customHeight="1">
      <c r="A42" t="s">
        <v>321</v>
      </c>
    </row>
    <row r="43" ht="15" customHeight="1">
      <c r="A43" t="s">
        <v>334</v>
      </c>
    </row>
    <row r="44" ht="15" customHeight="1"/>
    <row r="45" ht="15" customHeight="1">
      <c r="A45" s="14" t="s">
        <v>322</v>
      </c>
    </row>
    <row r="46" ht="15" customHeight="1">
      <c r="A46" t="s">
        <v>323</v>
      </c>
    </row>
    <row r="47" ht="15" customHeight="1">
      <c r="A47" t="s">
        <v>244</v>
      </c>
    </row>
    <row r="48" ht="15" customHeight="1">
      <c r="A48" t="s">
        <v>245</v>
      </c>
    </row>
    <row r="49" ht="15" customHeight="1">
      <c r="A49" t="s">
        <v>335</v>
      </c>
    </row>
    <row r="50" ht="15" customHeight="1"/>
    <row r="51" ht="15" customHeight="1">
      <c r="A51" s="14" t="s">
        <v>336</v>
      </c>
    </row>
    <row r="52" ht="15" customHeight="1">
      <c r="A52" t="s">
        <v>337</v>
      </c>
    </row>
    <row r="53" ht="15" customHeight="1">
      <c r="A53" t="s">
        <v>338</v>
      </c>
    </row>
    <row r="54" ht="15" customHeight="1">
      <c r="A54" t="s">
        <v>339</v>
      </c>
    </row>
    <row r="55" ht="15" customHeight="1">
      <c r="A55" t="s">
        <v>340</v>
      </c>
    </row>
    <row r="56" ht="15" customHeight="1"/>
    <row r="57" ht="15" customHeight="1">
      <c r="A57" s="14" t="s">
        <v>341</v>
      </c>
    </row>
    <row r="58" ht="15" customHeight="1">
      <c r="A58" t="s">
        <v>342</v>
      </c>
    </row>
    <row r="59" ht="15" customHeight="1">
      <c r="A59" t="s">
        <v>343</v>
      </c>
    </row>
  </sheetData>
  <sheetProtection/>
  <printOptions horizontalCentered="1"/>
  <pageMargins left="0.25" right="0.25" top="0.75" bottom="0.75" header="0.3" footer="0.3"/>
  <pageSetup horizontalDpi="600" verticalDpi="600" orientation="portrait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27"/>
  <sheetViews>
    <sheetView workbookViewId="0" topLeftCell="A1">
      <selection activeCell="A1" sqref="A1"/>
    </sheetView>
  </sheetViews>
  <sheetFormatPr defaultColWidth="11.421875" defaultRowHeight="15"/>
  <cols>
    <col min="1" max="1" width="101.28125" style="0" customWidth="1"/>
  </cols>
  <sheetData>
    <row r="1" ht="15">
      <c r="A1" s="3" t="str">
        <f>Instructions!B9&amp;" Food Security Training Log"</f>
        <v>_________________ Food Security Training Log</v>
      </c>
    </row>
    <row r="2" ht="15">
      <c r="A2" s="1" t="s">
        <v>308</v>
      </c>
    </row>
    <row r="3" ht="15">
      <c r="A3" s="19" t="s">
        <v>41</v>
      </c>
    </row>
    <row r="4" ht="15">
      <c r="A4" s="20"/>
    </row>
    <row r="5" ht="15">
      <c r="A5" t="s">
        <v>42</v>
      </c>
    </row>
    <row r="7" ht="15">
      <c r="A7" s="14" t="s">
        <v>43</v>
      </c>
    </row>
    <row r="9" ht="15">
      <c r="A9" s="14" t="s">
        <v>358</v>
      </c>
    </row>
    <row r="10" ht="15">
      <c r="A10" t="s">
        <v>281</v>
      </c>
    </row>
    <row r="12" ht="15">
      <c r="A12" s="15" t="s">
        <v>367</v>
      </c>
    </row>
    <row r="13" ht="15">
      <c r="A13" s="15" t="s">
        <v>282</v>
      </c>
    </row>
    <row r="14" ht="15">
      <c r="A14" s="15" t="s">
        <v>283</v>
      </c>
    </row>
    <row r="15" ht="15">
      <c r="A15" s="15" t="s">
        <v>284</v>
      </c>
    </row>
    <row r="16" ht="15">
      <c r="A16" s="15" t="s">
        <v>285</v>
      </c>
    </row>
    <row r="17" ht="15">
      <c r="A17" s="15" t="s">
        <v>286</v>
      </c>
    </row>
    <row r="18" ht="15">
      <c r="A18" s="15" t="s">
        <v>287</v>
      </c>
    </row>
    <row r="19" ht="15">
      <c r="A19" s="15" t="s">
        <v>288</v>
      </c>
    </row>
    <row r="20" ht="15">
      <c r="A20" s="15" t="s">
        <v>289</v>
      </c>
    </row>
    <row r="21" ht="15">
      <c r="A21" s="15" t="s">
        <v>290</v>
      </c>
    </row>
    <row r="22" ht="15">
      <c r="A22" s="15" t="s">
        <v>291</v>
      </c>
    </row>
    <row r="23" ht="15">
      <c r="A23" s="15" t="s">
        <v>292</v>
      </c>
    </row>
    <row r="24" ht="15">
      <c r="A24" s="15" t="s">
        <v>293</v>
      </c>
    </row>
    <row r="25" ht="15">
      <c r="A25" s="15" t="s">
        <v>294</v>
      </c>
    </row>
    <row r="26" ht="15">
      <c r="A26" s="15" t="s">
        <v>295</v>
      </c>
    </row>
    <row r="27" ht="15">
      <c r="A27" s="15" t="s">
        <v>296</v>
      </c>
    </row>
  </sheetData>
  <sheetProtection/>
  <printOptions horizontalCentered="1"/>
  <pageMargins left="0.25" right="0.25" top="0.75" bottom="0.75" header="0.3" footer="0.3"/>
  <pageSetup horizontalDpi="600" verticalDpi="600" orientation="portrait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43"/>
  <sheetViews>
    <sheetView workbookViewId="0" topLeftCell="A1">
      <selection activeCell="A1" sqref="A1"/>
    </sheetView>
  </sheetViews>
  <sheetFormatPr defaultColWidth="11.421875" defaultRowHeight="15"/>
  <cols>
    <col min="1" max="1" width="103.421875" style="0" customWidth="1"/>
    <col min="2" max="2" width="34.421875" style="0" customWidth="1"/>
  </cols>
  <sheetData>
    <row r="1" ht="15">
      <c r="A1" s="3" t="str">
        <f>Instructions!B9&amp;" Employee food safety and food security education"</f>
        <v>_________________ Employee food safety and food security education</v>
      </c>
    </row>
    <row r="2" ht="15">
      <c r="A2" s="1" t="s">
        <v>413</v>
      </c>
    </row>
    <row r="3" ht="15">
      <c r="A3" s="11" t="s">
        <v>204</v>
      </c>
    </row>
    <row r="4" ht="15">
      <c r="A4" s="12"/>
    </row>
    <row r="5" ht="15">
      <c r="A5" s="14" t="s">
        <v>414</v>
      </c>
    </row>
    <row r="6" ht="15">
      <c r="A6" t="s">
        <v>415</v>
      </c>
    </row>
    <row r="7" ht="15">
      <c r="A7" t="s">
        <v>417</v>
      </c>
    </row>
    <row r="8" ht="15">
      <c r="A8" t="s">
        <v>351</v>
      </c>
    </row>
    <row r="9" ht="15">
      <c r="A9" t="s">
        <v>364</v>
      </c>
    </row>
    <row r="10" ht="15">
      <c r="A10" t="s">
        <v>416</v>
      </c>
    </row>
    <row r="11" ht="15">
      <c r="A11" t="s">
        <v>350</v>
      </c>
    </row>
    <row r="12" ht="15">
      <c r="A12" t="s">
        <v>353</v>
      </c>
    </row>
    <row r="13" ht="15">
      <c r="A13" t="s">
        <v>354</v>
      </c>
    </row>
    <row r="14" ht="15">
      <c r="A14" t="s">
        <v>355</v>
      </c>
    </row>
    <row r="15" ht="15">
      <c r="A15" t="s">
        <v>347</v>
      </c>
    </row>
    <row r="16" ht="15">
      <c r="A16" t="s">
        <v>348</v>
      </c>
    </row>
    <row r="17" ht="15">
      <c r="A17" t="s">
        <v>356</v>
      </c>
    </row>
    <row r="18" ht="15">
      <c r="A18" t="s">
        <v>349</v>
      </c>
    </row>
    <row r="19" ht="15">
      <c r="A19" t="s">
        <v>203</v>
      </c>
    </row>
    <row r="20" ht="15">
      <c r="A20" t="s">
        <v>357</v>
      </c>
    </row>
    <row r="21" ht="15">
      <c r="A21" t="s">
        <v>352</v>
      </c>
    </row>
    <row r="22" ht="15">
      <c r="A22" t="s">
        <v>365</v>
      </c>
    </row>
    <row r="23" ht="15">
      <c r="A23" t="s">
        <v>366</v>
      </c>
    </row>
    <row r="25" ht="15">
      <c r="A25" s="14" t="s">
        <v>358</v>
      </c>
    </row>
    <row r="26" ht="15">
      <c r="A26" t="s">
        <v>281</v>
      </c>
    </row>
    <row r="28" ht="15">
      <c r="A28" s="15" t="s">
        <v>367</v>
      </c>
    </row>
    <row r="29" ht="15">
      <c r="A29" s="15" t="s">
        <v>282</v>
      </c>
    </row>
    <row r="30" ht="15">
      <c r="A30" s="15" t="s">
        <v>283</v>
      </c>
    </row>
    <row r="31" ht="15">
      <c r="A31" s="15" t="s">
        <v>284</v>
      </c>
    </row>
    <row r="32" ht="15">
      <c r="A32" s="15" t="s">
        <v>285</v>
      </c>
    </row>
    <row r="33" ht="15">
      <c r="A33" s="15" t="s">
        <v>286</v>
      </c>
    </row>
    <row r="34" ht="15">
      <c r="A34" s="15" t="s">
        <v>287</v>
      </c>
    </row>
    <row r="35" ht="15">
      <c r="A35" s="15" t="s">
        <v>288</v>
      </c>
    </row>
    <row r="36" ht="15">
      <c r="A36" s="15" t="s">
        <v>289</v>
      </c>
    </row>
    <row r="37" ht="15">
      <c r="A37" s="15" t="s">
        <v>290</v>
      </c>
    </row>
    <row r="38" ht="15">
      <c r="A38" s="15" t="s">
        <v>291</v>
      </c>
    </row>
    <row r="39" ht="15">
      <c r="A39" s="15" t="s">
        <v>292</v>
      </c>
    </row>
    <row r="40" ht="15">
      <c r="A40" s="15" t="s">
        <v>293</v>
      </c>
    </row>
    <row r="41" ht="15">
      <c r="A41" s="15" t="s">
        <v>294</v>
      </c>
    </row>
    <row r="42" ht="15">
      <c r="A42" s="15" t="s">
        <v>295</v>
      </c>
    </row>
    <row r="43" ht="15">
      <c r="A43" s="15" t="s">
        <v>296</v>
      </c>
    </row>
  </sheetData>
  <sheetProtection/>
  <printOptions horizontalCentered="1"/>
  <pageMargins left="0.25" right="0.25" top="0.75" bottom="0.75" header="0.3" footer="0.3"/>
  <pageSetup horizontalDpi="600" verticalDpi="600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Vanessa</cp:lastModifiedBy>
  <cp:lastPrinted>2009-09-29T22:11:28Z</cp:lastPrinted>
  <dcterms:created xsi:type="dcterms:W3CDTF">2009-03-24T20:50:00Z</dcterms:created>
  <dcterms:modified xsi:type="dcterms:W3CDTF">2009-09-29T22:12:20Z</dcterms:modified>
  <cp:category/>
  <cp:version/>
  <cp:contentType/>
  <cp:contentStatus/>
</cp:coreProperties>
</file>